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56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<sst xmlns="http://schemas.openxmlformats.org/spreadsheetml/2006/main" count="878" uniqueCount="128">
  <si>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</si>
  <si>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</si>
  <si>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</si>
  <si>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</si>
  <si>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</si>
  <si>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</si>
  <si>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</si>
  <si>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</si>
  <si>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</si>
  <si>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</si>
  <si>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</si>
  <si>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</si>
  <si>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</si>
  <si>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</si>
  <si>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</si>
  <si>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</si>
  <si>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</si>
  <si>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</si>
  <si>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</si>
  <si>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</si>
  <si>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</si>
  <si>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</si>
  <si>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</si>
  <si>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</si>
  <si>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</si>
  <si>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</si>
  <si>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</si>
  <si>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</si>
  <si>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</si>
  <si>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</si>
  <si>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</si>
  <si>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</si>
  <si>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</si>
  <si>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</si>
  <si>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</si>
  <si>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</si>
  <si>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</si>
  <si>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</si>
  <si>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</si>
  <si>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</si>
  <si>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</si>
  <si>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</si>
  <si>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</si>
  <si>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</si>
  <si>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</si>
  <si>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</si>
  <si>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</si>
  <si>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</si>
  <si>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</si>
  <si>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</si>
  <si>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</si>
  <si>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</si>
  <si>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</si>
  <si>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</si>
  <si>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</si>
  <si>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</si>
  <si>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</si>
  <si>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</si>
  <si>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</si>
  <si>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</si>
  <si>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</si>
  <si>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</si>
  <si>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</si>
  <si>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</si>
  <si>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</si>
  <si>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</si>
  <si>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</si>
  <si>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</si>
  <si>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</si>
  <si>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</si>
  <si>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</si>
  <si>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</si>
  <si>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</si>
  <si>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</si>
  <si>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</si>
  <si>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</si>
  <si>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</si>
  <si>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</si>
  <si>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</si>
  <si>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</si>
  <si>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</si>
  <si>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</si>
  <si>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</si>
  <si>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</si>
  <si>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</si>
  <si>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</si>
  <si>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</si>
  <si>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</si>
  <si>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</si>
  <si>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</si>
  <si>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</si>
  <si>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</si>
  <si>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</si>
  <si>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</si>
  <si>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</si>
  <si>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</si>
  <si>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</si>
  <si>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</si>
  <si>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</si>
  <si>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</si>
  <si>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</si>
  <si>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</si>
  <si>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</si>
  <si>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</si>
  <si>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</si>
  <si>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</si>
  <si>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</si>
  <si>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</si>
  <si>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</si>
  <si>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</si>
  <si>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</si>
  <si>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</si>
  <si>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</si>
  <si>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</si>
  <si>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</si>
  <si>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>SITUATIA CONSUMULUI DE MEDICAMENTE IN LUNA  NOIEMBRIE 2017</t>
  </si>
  <si>
    <t>TOTAL  MSS</t>
  </si>
  <si>
    <t xml:space="preserve">Total consum unice fara MSS </t>
  </si>
  <si>
    <t>SITUATIA CONSUMULUI DE MEDICAMENTE PENTRU PENSIONARI PANA LA 700 LEI NOIEMBRIE 2017</t>
  </si>
  <si>
    <t>SITUATIA CONSUMULUI DE MEDICAMENTE PENTRU DIABET   LUNA NOIEMBRIE 2017</t>
  </si>
  <si>
    <t>SITUATIA CONSUMULUI DE MEDICAMENTE PENTRU INSULINE LUNA NOIEMBRIE 2017</t>
  </si>
  <si>
    <t>SITUATIA CONSUMULUI DE MEDICAMENTE LA  DIABET SI INSULINE NOIEMBRIE 2017</t>
  </si>
  <si>
    <t>SITUATIA CONSUMULUI LA TESTE PENTRU LUNA NOIEMBRIE 2017</t>
  </si>
  <si>
    <t>SITUATIA CONSUMULUI DE MEDICAMENTE PENTRU COST VOLUM  LUNA NOIEMBRIE 2017</t>
  </si>
  <si>
    <t>SITUATIA CONSUMULUI DE MEDICAMENTE PENTRU ONCOLOGIE  LUNA NOIEMBRIE 2017</t>
  </si>
  <si>
    <t>SITUATIA CONSUMULUI DE MEDICAMENTE LA STARI POSTTRANSPLANT NOIEMBRIE 2017</t>
  </si>
  <si>
    <t>SITUATIA CONSUMULUI DE MEDICAMENTE PENTRU SCLEROZA   LUNA NOIEMBRIE 2017</t>
  </si>
  <si>
    <t>SITUATIA CONSUMULUI DE MEDICAMENTE LA STARI MUCOVISCIDOZA NOIEMBRIE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</si>
</sst>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8" fillId="2" borderId="21" xfId="0" applyNumberFormat="1" applyFont="1" applyFill="1" applyBorder="1" applyAlignment="1">
      <alignment horizontal="left"/>
    </xf>
    <xf numFmtId="4" fontId="12" fillId="0" borderId="15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8" fillId="2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" fontId="14" fillId="0" borderId="13" xfId="0" applyNumberFormat="1" applyFont="1" applyBorder="1" applyAlignment="1">
      <alignment/>
    </xf>
    <xf numFmtId="4" fontId="13" fillId="2" borderId="25" xfId="0" applyNumberFormat="1" applyFont="1" applyFill="1" applyBorder="1" applyAlignment="1">
      <alignment/>
    </xf>
    <xf numFmtId="4" fontId="13" fillId="2" borderId="16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4" fontId="2" fillId="2" borderId="26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13" fillId="2" borderId="25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72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3.8515625" style="0" bestFit="1" customWidth="1"/>
    <col min="14" max="14" width="15.57421875" style="0" customWidth="1"/>
    <col min="15" max="15" width="17.140625" style="0" bestFit="1" customWidth="1"/>
    <col min="16" max="16" width="16.8515625" style="0" customWidth="1"/>
    <col min="17" max="17" width="15.8515625" style="0" bestFit="1" customWidth="1"/>
    <col min="18" max="18" width="18.28125" style="0" bestFit="1" customWidth="1"/>
    <col min="19" max="19" width="18.28125" style="13" bestFit="1" customWidth="1"/>
    <col min="20" max="20" width="11.7109375" style="4" bestFit="1" customWidth="1"/>
    <col min="21" max="247" width="9.140625" style="4" customWidth="1"/>
  </cols>
  <sheetData>
    <row r="1" spans="2:19" ht="15.75" thickBot="1">
      <c r="B1" s="20" t="s">
        <v>115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</row>
    <row r="2" spans="1:19" ht="31.5" thickBot="1">
      <c r="A2" s="68" t="s">
        <v>0</v>
      </c>
      <c r="B2" s="63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101</v>
      </c>
      <c r="H2" s="56" t="s">
        <v>106</v>
      </c>
      <c r="I2" s="55" t="s">
        <v>107</v>
      </c>
      <c r="J2" s="55" t="s">
        <v>108</v>
      </c>
      <c r="K2" s="55" t="s">
        <v>109</v>
      </c>
      <c r="L2" s="55" t="s">
        <v>110</v>
      </c>
      <c r="M2" s="55" t="s">
        <v>111</v>
      </c>
      <c r="N2" s="55" t="s">
        <v>112</v>
      </c>
      <c r="O2" s="55" t="s">
        <v>113</v>
      </c>
      <c r="P2" s="64" t="s">
        <v>114</v>
      </c>
      <c r="Q2" s="73" t="s">
        <v>116</v>
      </c>
      <c r="R2" s="114" t="s">
        <v>97</v>
      </c>
      <c r="S2" s="115" t="s">
        <v>117</v>
      </c>
    </row>
    <row r="3" spans="1:20" ht="15.75" thickBot="1">
      <c r="A3" s="61">
        <v>1</v>
      </c>
      <c r="B3" s="59" t="s">
        <v>6</v>
      </c>
      <c r="C3" s="57">
        <v>30810.48</v>
      </c>
      <c r="D3" s="57">
        <v>33350.74</v>
      </c>
      <c r="E3" s="91">
        <v>53651.82</v>
      </c>
      <c r="F3" s="57">
        <v>1370.74</v>
      </c>
      <c r="G3" s="57">
        <v>3094.46</v>
      </c>
      <c r="H3" s="58">
        <v>10095.09</v>
      </c>
      <c r="I3" s="57"/>
      <c r="J3" s="57">
        <v>3861.3</v>
      </c>
      <c r="K3" s="57">
        <v>18757.31</v>
      </c>
      <c r="L3" s="57"/>
      <c r="M3" s="57"/>
      <c r="N3" s="57">
        <v>7502.92</v>
      </c>
      <c r="O3" s="57">
        <v>12353.89</v>
      </c>
      <c r="P3" s="71"/>
      <c r="Q3" s="74">
        <f>H3+I3+J3+K3+L3+M3+N3+O3+P3</f>
        <v>52570.51</v>
      </c>
      <c r="R3" s="90">
        <f aca="true" t="shared" si="0" ref="R3:R41">C3+D3+E3+F3+G3+Q3</f>
        <v>174848.75000000003</v>
      </c>
      <c r="S3" s="108">
        <f>R3-Q3</f>
        <v>122278.24000000002</v>
      </c>
      <c r="T3" s="116"/>
    </row>
    <row r="4" spans="1:20" ht="15.75" thickBot="1">
      <c r="A4" s="62">
        <v>2</v>
      </c>
      <c r="B4" s="60" t="s">
        <v>7</v>
      </c>
      <c r="C4" s="26">
        <v>20225.21</v>
      </c>
      <c r="D4" s="26">
        <v>23598.79</v>
      </c>
      <c r="E4" s="92">
        <v>18289.58</v>
      </c>
      <c r="F4" s="26">
        <v>816.02</v>
      </c>
      <c r="G4" s="26">
        <v>2982.04</v>
      </c>
      <c r="H4" s="27"/>
      <c r="I4" s="26"/>
      <c r="J4" s="26">
        <v>3913.1</v>
      </c>
      <c r="K4" s="26">
        <v>3861.3</v>
      </c>
      <c r="L4" s="26"/>
      <c r="M4" s="26"/>
      <c r="N4" s="26">
        <v>3751.46</v>
      </c>
      <c r="O4" s="26"/>
      <c r="P4" s="72"/>
      <c r="Q4" s="74">
        <f aca="true" t="shared" si="1" ref="Q4:Q41">H4+I4+J4+K4+L4+M4+N4+O4+P4</f>
        <v>11525.86</v>
      </c>
      <c r="R4" s="90">
        <f t="shared" si="0"/>
        <v>77437.5</v>
      </c>
      <c r="S4" s="108">
        <f aca="true" t="shared" si="2" ref="S4:S41">R4-Q4</f>
        <v>65911.64</v>
      </c>
      <c r="T4" s="116"/>
    </row>
    <row r="5" spans="1:20" ht="15.75" thickBot="1">
      <c r="A5" s="62">
        <v>3</v>
      </c>
      <c r="B5" s="60" t="s">
        <v>8</v>
      </c>
      <c r="C5" s="26">
        <v>37710.63</v>
      </c>
      <c r="D5" s="26">
        <v>34751.87</v>
      </c>
      <c r="E5" s="92">
        <v>12536.17</v>
      </c>
      <c r="F5" s="26">
        <v>9335.87</v>
      </c>
      <c r="G5" s="26">
        <v>3744.2</v>
      </c>
      <c r="H5" s="27"/>
      <c r="I5" s="26"/>
      <c r="J5" s="26"/>
      <c r="K5" s="26"/>
      <c r="L5" s="26"/>
      <c r="M5" s="26"/>
      <c r="N5" s="26"/>
      <c r="O5" s="26"/>
      <c r="P5" s="72"/>
      <c r="Q5" s="74">
        <f t="shared" si="1"/>
        <v>0</v>
      </c>
      <c r="R5" s="90">
        <f t="shared" si="0"/>
        <v>98078.73999999999</v>
      </c>
      <c r="S5" s="108">
        <f t="shared" si="2"/>
        <v>98078.73999999999</v>
      </c>
      <c r="T5" s="116"/>
    </row>
    <row r="6" spans="1:20" ht="15.75" thickBot="1">
      <c r="A6" s="62">
        <v>4</v>
      </c>
      <c r="B6" s="60" t="s">
        <v>9</v>
      </c>
      <c r="C6" s="26">
        <v>15214.97</v>
      </c>
      <c r="D6" s="26">
        <v>11331.97</v>
      </c>
      <c r="E6" s="92">
        <v>13533.92</v>
      </c>
      <c r="F6" s="26">
        <v>1866.13</v>
      </c>
      <c r="G6" s="26">
        <v>1405.68</v>
      </c>
      <c r="H6" s="27">
        <v>1713.41</v>
      </c>
      <c r="I6" s="26"/>
      <c r="J6" s="26"/>
      <c r="K6" s="26"/>
      <c r="L6" s="26"/>
      <c r="M6" s="26"/>
      <c r="N6" s="26"/>
      <c r="O6" s="26"/>
      <c r="P6" s="72"/>
      <c r="Q6" s="74">
        <f t="shared" si="1"/>
        <v>1713.41</v>
      </c>
      <c r="R6" s="90">
        <f t="shared" si="0"/>
        <v>45066.08</v>
      </c>
      <c r="S6" s="108">
        <f t="shared" si="2"/>
        <v>43352.67</v>
      </c>
      <c r="T6" s="116"/>
    </row>
    <row r="7" spans="1:20" ht="15.75" thickBot="1">
      <c r="A7" s="62">
        <v>5</v>
      </c>
      <c r="B7" s="60" t="s">
        <v>10</v>
      </c>
      <c r="C7" s="26">
        <v>13521.96</v>
      </c>
      <c r="D7" s="26">
        <v>10688.14</v>
      </c>
      <c r="E7" s="92">
        <v>8357.85</v>
      </c>
      <c r="F7" s="26">
        <v>755.87</v>
      </c>
      <c r="G7" s="26">
        <v>1841.27</v>
      </c>
      <c r="H7" s="27"/>
      <c r="I7" s="26"/>
      <c r="J7" s="26"/>
      <c r="K7" s="26"/>
      <c r="L7" s="26"/>
      <c r="M7" s="26"/>
      <c r="N7" s="26"/>
      <c r="O7" s="26"/>
      <c r="P7" s="72"/>
      <c r="Q7" s="74">
        <f t="shared" si="1"/>
        <v>0</v>
      </c>
      <c r="R7" s="90">
        <f t="shared" si="0"/>
        <v>35165.09</v>
      </c>
      <c r="S7" s="108">
        <f t="shared" si="2"/>
        <v>35165.09</v>
      </c>
      <c r="T7" s="116"/>
    </row>
    <row r="8" spans="1:20" ht="15.75" thickBot="1">
      <c r="A8" s="62">
        <v>6</v>
      </c>
      <c r="B8" s="60" t="s">
        <v>11</v>
      </c>
      <c r="C8" s="26">
        <v>15825.06</v>
      </c>
      <c r="D8" s="26">
        <v>16700.89</v>
      </c>
      <c r="E8" s="92">
        <v>20235.91</v>
      </c>
      <c r="F8" s="26">
        <v>498.65</v>
      </c>
      <c r="G8" s="26">
        <v>2130.32</v>
      </c>
      <c r="H8" s="27"/>
      <c r="I8" s="26"/>
      <c r="J8" s="26"/>
      <c r="K8" s="26"/>
      <c r="L8" s="26"/>
      <c r="M8" s="26"/>
      <c r="N8" s="26"/>
      <c r="O8" s="26"/>
      <c r="P8" s="72"/>
      <c r="Q8" s="74">
        <f t="shared" si="1"/>
        <v>0</v>
      </c>
      <c r="R8" s="90">
        <f t="shared" si="0"/>
        <v>55390.83</v>
      </c>
      <c r="S8" s="108">
        <f t="shared" si="2"/>
        <v>55390.83</v>
      </c>
      <c r="T8" s="116"/>
    </row>
    <row r="9" spans="1:20" ht="15.75" thickBot="1">
      <c r="A9" s="62">
        <v>7</v>
      </c>
      <c r="B9" s="60" t="s">
        <v>12</v>
      </c>
      <c r="C9" s="26">
        <v>20127.09</v>
      </c>
      <c r="D9" s="26">
        <v>25840.18</v>
      </c>
      <c r="E9" s="92">
        <v>29515.9</v>
      </c>
      <c r="F9" s="26">
        <v>1391.71</v>
      </c>
      <c r="G9" s="26">
        <v>3547.98</v>
      </c>
      <c r="H9" s="27">
        <v>23082.82</v>
      </c>
      <c r="I9" s="26"/>
      <c r="J9" s="26"/>
      <c r="K9" s="26"/>
      <c r="L9" s="26"/>
      <c r="M9" s="26"/>
      <c r="N9" s="26">
        <v>3751.46</v>
      </c>
      <c r="O9" s="26"/>
      <c r="P9" s="72"/>
      <c r="Q9" s="74">
        <f t="shared" si="1"/>
        <v>26834.28</v>
      </c>
      <c r="R9" s="90">
        <f t="shared" si="0"/>
        <v>107257.14000000001</v>
      </c>
      <c r="S9" s="108">
        <f t="shared" si="2"/>
        <v>80422.86000000002</v>
      </c>
      <c r="T9" s="116"/>
    </row>
    <row r="10" spans="1:20" ht="15.75" thickBot="1">
      <c r="A10" s="62">
        <v>8</v>
      </c>
      <c r="B10" s="60" t="s">
        <v>13</v>
      </c>
      <c r="C10" s="26">
        <v>50631.2</v>
      </c>
      <c r="D10" s="26">
        <v>55247.62</v>
      </c>
      <c r="E10" s="92">
        <v>127245.99</v>
      </c>
      <c r="F10" s="26">
        <v>6418.28</v>
      </c>
      <c r="G10" s="26">
        <v>6651.87</v>
      </c>
      <c r="H10" s="27">
        <v>6853.64</v>
      </c>
      <c r="I10" s="26"/>
      <c r="J10" s="26"/>
      <c r="K10" s="26">
        <v>11583.9</v>
      </c>
      <c r="L10" s="26"/>
      <c r="M10" s="26"/>
      <c r="N10" s="26">
        <v>3861.3</v>
      </c>
      <c r="O10" s="26"/>
      <c r="P10" s="72"/>
      <c r="Q10" s="74">
        <f t="shared" si="1"/>
        <v>22298.84</v>
      </c>
      <c r="R10" s="90">
        <f t="shared" si="0"/>
        <v>268493.8</v>
      </c>
      <c r="S10" s="108">
        <f t="shared" si="2"/>
        <v>246194.96</v>
      </c>
      <c r="T10" s="116"/>
    </row>
    <row r="11" spans="1:20" ht="15.75" thickBot="1">
      <c r="A11" s="62">
        <v>9</v>
      </c>
      <c r="B11" s="60" t="s">
        <v>14</v>
      </c>
      <c r="C11" s="26">
        <v>52473.85</v>
      </c>
      <c r="D11" s="26">
        <v>57642.72</v>
      </c>
      <c r="E11" s="92">
        <v>64976.87</v>
      </c>
      <c r="F11" s="26">
        <v>2980.8</v>
      </c>
      <c r="G11" s="26">
        <v>7407.39</v>
      </c>
      <c r="H11" s="27">
        <v>5140.23</v>
      </c>
      <c r="I11" s="26"/>
      <c r="J11" s="26">
        <v>15497</v>
      </c>
      <c r="K11" s="26"/>
      <c r="L11" s="26"/>
      <c r="M11" s="26"/>
      <c r="N11" s="26">
        <v>3861.3</v>
      </c>
      <c r="O11" s="26"/>
      <c r="P11" s="72"/>
      <c r="Q11" s="74">
        <f t="shared" si="1"/>
        <v>24498.53</v>
      </c>
      <c r="R11" s="90">
        <f t="shared" si="0"/>
        <v>209980.16</v>
      </c>
      <c r="S11" s="108">
        <f t="shared" si="2"/>
        <v>185481.63</v>
      </c>
      <c r="T11" s="116"/>
    </row>
    <row r="12" spans="1:20" ht="15.75" thickBot="1">
      <c r="A12" s="62">
        <v>10</v>
      </c>
      <c r="B12" s="60" t="s">
        <v>15</v>
      </c>
      <c r="C12" s="26">
        <v>13843.81</v>
      </c>
      <c r="D12" s="26">
        <v>33953.84</v>
      </c>
      <c r="E12" s="92">
        <v>41357.74</v>
      </c>
      <c r="F12" s="26">
        <v>843.4</v>
      </c>
      <c r="G12" s="26">
        <v>1535.91</v>
      </c>
      <c r="H12" s="27">
        <v>16961.44</v>
      </c>
      <c r="I12" s="26"/>
      <c r="J12" s="26"/>
      <c r="K12" s="26">
        <v>25334</v>
      </c>
      <c r="L12" s="26"/>
      <c r="M12" s="26"/>
      <c r="N12" s="26">
        <v>3861.3</v>
      </c>
      <c r="O12" s="26"/>
      <c r="P12" s="72"/>
      <c r="Q12" s="74">
        <f t="shared" si="1"/>
        <v>46156.740000000005</v>
      </c>
      <c r="R12" s="90">
        <f t="shared" si="0"/>
        <v>137691.44</v>
      </c>
      <c r="S12" s="108">
        <f t="shared" si="2"/>
        <v>91534.7</v>
      </c>
      <c r="T12" s="116"/>
    </row>
    <row r="13" spans="1:20" ht="15.75" thickBot="1">
      <c r="A13" s="62">
        <v>11</v>
      </c>
      <c r="B13" s="60" t="s">
        <v>16</v>
      </c>
      <c r="C13" s="26">
        <v>15922.78</v>
      </c>
      <c r="D13" s="28">
        <v>17166.31</v>
      </c>
      <c r="E13" s="92">
        <v>17638.65</v>
      </c>
      <c r="F13" s="26">
        <v>1899.54</v>
      </c>
      <c r="G13" s="26">
        <v>2242.33</v>
      </c>
      <c r="H13" s="27">
        <v>3404.13</v>
      </c>
      <c r="I13" s="26"/>
      <c r="J13" s="26"/>
      <c r="K13" s="26"/>
      <c r="L13" s="26"/>
      <c r="M13" s="26"/>
      <c r="N13" s="26"/>
      <c r="O13" s="26"/>
      <c r="P13" s="72"/>
      <c r="Q13" s="74">
        <f t="shared" si="1"/>
        <v>3404.13</v>
      </c>
      <c r="R13" s="90">
        <f t="shared" si="0"/>
        <v>58273.740000000005</v>
      </c>
      <c r="S13" s="108">
        <f t="shared" si="2"/>
        <v>54869.61000000001</v>
      </c>
      <c r="T13" s="116"/>
    </row>
    <row r="14" spans="1:20" ht="15.75" thickBot="1">
      <c r="A14" s="62">
        <v>12</v>
      </c>
      <c r="B14" s="60" t="s">
        <v>17</v>
      </c>
      <c r="C14" s="26">
        <v>77410.63</v>
      </c>
      <c r="D14" s="26">
        <v>78277.37</v>
      </c>
      <c r="E14" s="92">
        <v>36091.47</v>
      </c>
      <c r="F14" s="92">
        <v>5199.24</v>
      </c>
      <c r="G14" s="26">
        <v>10648.42</v>
      </c>
      <c r="H14" s="27">
        <v>1713.41</v>
      </c>
      <c r="I14" s="26"/>
      <c r="J14" s="26"/>
      <c r="K14" s="26">
        <v>27933.93</v>
      </c>
      <c r="L14" s="26">
        <v>1946.25</v>
      </c>
      <c r="M14" s="26"/>
      <c r="N14" s="26">
        <v>22941.88</v>
      </c>
      <c r="O14" s="26"/>
      <c r="P14" s="72">
        <v>3913.1</v>
      </c>
      <c r="Q14" s="74">
        <f t="shared" si="1"/>
        <v>58448.57</v>
      </c>
      <c r="R14" s="90">
        <f t="shared" si="0"/>
        <v>266075.7</v>
      </c>
      <c r="S14" s="108">
        <f t="shared" si="2"/>
        <v>207627.13</v>
      </c>
      <c r="T14" s="116"/>
    </row>
    <row r="15" spans="1:20" ht="15.75" thickBot="1">
      <c r="A15" s="62">
        <v>13</v>
      </c>
      <c r="B15" s="60" t="s">
        <v>18</v>
      </c>
      <c r="C15" s="26">
        <v>26690.51</v>
      </c>
      <c r="D15" s="26">
        <v>28923.62</v>
      </c>
      <c r="E15" s="92">
        <v>15518.02</v>
      </c>
      <c r="F15" s="26">
        <v>2517.49</v>
      </c>
      <c r="G15" s="26">
        <v>3254.75</v>
      </c>
      <c r="H15" s="27"/>
      <c r="I15" s="26"/>
      <c r="J15" s="26"/>
      <c r="K15" s="26"/>
      <c r="L15" s="26"/>
      <c r="M15" s="26"/>
      <c r="N15" s="26"/>
      <c r="O15" s="26"/>
      <c r="P15" s="72"/>
      <c r="Q15" s="74">
        <f t="shared" si="1"/>
        <v>0</v>
      </c>
      <c r="R15" s="90">
        <f t="shared" si="0"/>
        <v>76904.39</v>
      </c>
      <c r="S15" s="108">
        <f t="shared" si="2"/>
        <v>76904.39</v>
      </c>
      <c r="T15" s="116"/>
    </row>
    <row r="16" spans="1:30" ht="15.75" thickBot="1">
      <c r="A16" s="62">
        <v>14</v>
      </c>
      <c r="B16" s="60" t="s">
        <v>19</v>
      </c>
      <c r="C16" s="26">
        <v>22929.17</v>
      </c>
      <c r="D16" s="26">
        <v>12718.17</v>
      </c>
      <c r="E16" s="92">
        <v>6068.47</v>
      </c>
      <c r="F16" s="26">
        <v>2026.98</v>
      </c>
      <c r="G16" s="26">
        <v>1750.54</v>
      </c>
      <c r="H16" s="27"/>
      <c r="I16" s="26"/>
      <c r="J16" s="26"/>
      <c r="K16" s="26"/>
      <c r="L16" s="26"/>
      <c r="M16" s="26"/>
      <c r="N16" s="26"/>
      <c r="O16" s="26"/>
      <c r="P16" s="72"/>
      <c r="Q16" s="74">
        <f t="shared" si="1"/>
        <v>0</v>
      </c>
      <c r="R16" s="90">
        <f t="shared" si="0"/>
        <v>45493.33</v>
      </c>
      <c r="S16" s="108">
        <f t="shared" si="2"/>
        <v>45493.33</v>
      </c>
      <c r="T16" s="116"/>
      <c r="U16" s="12"/>
      <c r="V16" s="12"/>
      <c r="W16" s="12" t="s">
        <v>91</v>
      </c>
      <c r="X16" s="12"/>
      <c r="Y16" s="12"/>
      <c r="Z16" s="12"/>
      <c r="AA16" s="12"/>
      <c r="AB16" s="12"/>
      <c r="AC16" s="12"/>
      <c r="AD16" s="12"/>
    </row>
    <row r="17" spans="1:20" ht="15.75" thickBot="1">
      <c r="A17" s="62">
        <v>15</v>
      </c>
      <c r="B17" s="60" t="s">
        <v>20</v>
      </c>
      <c r="C17" s="26">
        <v>46337.31</v>
      </c>
      <c r="D17" s="26">
        <v>29522.88</v>
      </c>
      <c r="E17" s="92">
        <v>33595.48</v>
      </c>
      <c r="F17" s="26">
        <v>6904.26</v>
      </c>
      <c r="G17" s="26">
        <v>3628.15</v>
      </c>
      <c r="H17" s="27"/>
      <c r="I17" s="26"/>
      <c r="J17" s="26"/>
      <c r="K17" s="26"/>
      <c r="L17" s="26"/>
      <c r="M17" s="26"/>
      <c r="N17" s="26"/>
      <c r="O17" s="26"/>
      <c r="P17" s="72"/>
      <c r="Q17" s="74">
        <f t="shared" si="1"/>
        <v>0</v>
      </c>
      <c r="R17" s="90">
        <f t="shared" si="0"/>
        <v>119988.08</v>
      </c>
      <c r="S17" s="108">
        <f t="shared" si="2"/>
        <v>119988.08</v>
      </c>
      <c r="T17" s="116"/>
    </row>
    <row r="18" spans="1:20" ht="15.75" thickBot="1">
      <c r="A18" s="62">
        <v>16</v>
      </c>
      <c r="B18" s="60" t="s">
        <v>21</v>
      </c>
      <c r="C18" s="26">
        <v>19959.19</v>
      </c>
      <c r="D18" s="26">
        <v>18207.19</v>
      </c>
      <c r="E18" s="92">
        <v>10656.35</v>
      </c>
      <c r="F18" s="26">
        <v>2228.85</v>
      </c>
      <c r="G18" s="26">
        <v>2664.58</v>
      </c>
      <c r="H18" s="29">
        <v>1843.41</v>
      </c>
      <c r="I18" s="26"/>
      <c r="J18" s="26"/>
      <c r="K18" s="26"/>
      <c r="L18" s="26"/>
      <c r="M18" s="26"/>
      <c r="N18" s="26"/>
      <c r="O18" s="26"/>
      <c r="P18" s="72"/>
      <c r="Q18" s="74">
        <f t="shared" si="1"/>
        <v>1843.41</v>
      </c>
      <c r="R18" s="90">
        <f t="shared" si="0"/>
        <v>55559.57</v>
      </c>
      <c r="S18" s="108">
        <f t="shared" si="2"/>
        <v>53716.159999999996</v>
      </c>
      <c r="T18" s="116"/>
    </row>
    <row r="19" spans="1:20" ht="15.75" thickBot="1">
      <c r="A19" s="62">
        <v>17</v>
      </c>
      <c r="B19" s="60" t="s">
        <v>22</v>
      </c>
      <c r="C19" s="26">
        <v>8976.87</v>
      </c>
      <c r="D19" s="26">
        <v>3846.33</v>
      </c>
      <c r="E19" s="92">
        <v>4126.03</v>
      </c>
      <c r="F19" s="26">
        <v>342.15</v>
      </c>
      <c r="G19" s="26">
        <v>559.23</v>
      </c>
      <c r="H19" s="27"/>
      <c r="I19" s="26"/>
      <c r="J19" s="26"/>
      <c r="K19" s="26"/>
      <c r="L19" s="26"/>
      <c r="M19" s="26"/>
      <c r="N19" s="26"/>
      <c r="O19" s="26"/>
      <c r="P19" s="72"/>
      <c r="Q19" s="74">
        <f t="shared" si="1"/>
        <v>0</v>
      </c>
      <c r="R19" s="90">
        <f t="shared" si="0"/>
        <v>17850.61</v>
      </c>
      <c r="S19" s="108">
        <f t="shared" si="2"/>
        <v>17850.61</v>
      </c>
      <c r="T19" s="116"/>
    </row>
    <row r="20" spans="1:20" ht="15.75" thickBot="1">
      <c r="A20" s="62">
        <v>18</v>
      </c>
      <c r="B20" s="60" t="s">
        <v>23</v>
      </c>
      <c r="C20" s="26">
        <v>3792.41</v>
      </c>
      <c r="D20" s="26">
        <v>2269.06</v>
      </c>
      <c r="E20" s="92">
        <v>1171.7</v>
      </c>
      <c r="F20" s="26">
        <v>215.68</v>
      </c>
      <c r="G20" s="26">
        <v>253.63</v>
      </c>
      <c r="H20" s="27"/>
      <c r="I20" s="26"/>
      <c r="J20" s="26"/>
      <c r="K20" s="26"/>
      <c r="L20" s="26"/>
      <c r="M20" s="26"/>
      <c r="N20" s="26"/>
      <c r="O20" s="26"/>
      <c r="P20" s="72"/>
      <c r="Q20" s="74">
        <f t="shared" si="1"/>
        <v>0</v>
      </c>
      <c r="R20" s="90">
        <f t="shared" si="0"/>
        <v>7702.48</v>
      </c>
      <c r="S20" s="108">
        <f t="shared" si="2"/>
        <v>7702.48</v>
      </c>
      <c r="T20" s="116"/>
    </row>
    <row r="21" spans="1:20" ht="15.75" thickBot="1">
      <c r="A21" s="62">
        <v>19</v>
      </c>
      <c r="B21" s="60" t="s">
        <v>24</v>
      </c>
      <c r="C21" s="26">
        <v>13296.75</v>
      </c>
      <c r="D21" s="26">
        <v>14044.76</v>
      </c>
      <c r="E21" s="92">
        <v>3933.75</v>
      </c>
      <c r="F21" s="26">
        <v>2118.83</v>
      </c>
      <c r="G21" s="26">
        <v>2337.66</v>
      </c>
      <c r="H21" s="27"/>
      <c r="I21" s="26"/>
      <c r="J21" s="26"/>
      <c r="K21" s="26"/>
      <c r="L21" s="26"/>
      <c r="M21" s="26"/>
      <c r="N21" s="26"/>
      <c r="O21" s="26"/>
      <c r="P21" s="72"/>
      <c r="Q21" s="74">
        <f t="shared" si="1"/>
        <v>0</v>
      </c>
      <c r="R21" s="90">
        <f t="shared" si="0"/>
        <v>35731.75</v>
      </c>
      <c r="S21" s="108">
        <f t="shared" si="2"/>
        <v>35731.75</v>
      </c>
      <c r="T21" s="116"/>
    </row>
    <row r="22" spans="1:20" ht="15.75" thickBot="1">
      <c r="A22" s="62">
        <v>20</v>
      </c>
      <c r="B22" s="60" t="s">
        <v>25</v>
      </c>
      <c r="C22" s="26">
        <v>21058.21</v>
      </c>
      <c r="D22" s="26">
        <v>16482.53</v>
      </c>
      <c r="E22" s="92">
        <v>11751.52</v>
      </c>
      <c r="F22" s="26">
        <v>1095.43</v>
      </c>
      <c r="G22" s="26">
        <v>3213.14</v>
      </c>
      <c r="H22" s="27">
        <v>1713.41</v>
      </c>
      <c r="I22" s="26"/>
      <c r="J22" s="26"/>
      <c r="K22" s="26"/>
      <c r="L22" s="26"/>
      <c r="M22" s="26">
        <v>4667.07</v>
      </c>
      <c r="N22" s="26"/>
      <c r="O22" s="26"/>
      <c r="P22" s="72"/>
      <c r="Q22" s="74">
        <f t="shared" si="1"/>
        <v>6380.48</v>
      </c>
      <c r="R22" s="90">
        <f t="shared" si="0"/>
        <v>59981.31</v>
      </c>
      <c r="S22" s="108">
        <f t="shared" si="2"/>
        <v>53600.83</v>
      </c>
      <c r="T22" s="116"/>
    </row>
    <row r="23" spans="1:20" ht="15.75" thickBot="1">
      <c r="A23" s="62">
        <v>21</v>
      </c>
      <c r="B23" s="60" t="s">
        <v>26</v>
      </c>
      <c r="C23" s="26">
        <v>44074.17</v>
      </c>
      <c r="D23" s="26">
        <v>35736.02</v>
      </c>
      <c r="E23" s="92">
        <v>21673.94</v>
      </c>
      <c r="F23" s="26">
        <v>10946.22</v>
      </c>
      <c r="G23" s="26">
        <v>4842.01</v>
      </c>
      <c r="H23" s="27"/>
      <c r="I23" s="26"/>
      <c r="J23" s="26"/>
      <c r="K23" s="26"/>
      <c r="L23" s="26"/>
      <c r="M23" s="26"/>
      <c r="N23" s="26"/>
      <c r="O23" s="26"/>
      <c r="P23" s="72"/>
      <c r="Q23" s="74">
        <f t="shared" si="1"/>
        <v>0</v>
      </c>
      <c r="R23" s="90">
        <f t="shared" si="0"/>
        <v>117272.36</v>
      </c>
      <c r="S23" s="108">
        <f t="shared" si="2"/>
        <v>117272.36</v>
      </c>
      <c r="T23" s="116"/>
    </row>
    <row r="24" spans="1:20" ht="15.75" thickBot="1">
      <c r="A24" s="62">
        <v>22</v>
      </c>
      <c r="B24" s="60" t="s">
        <v>27</v>
      </c>
      <c r="C24" s="26">
        <v>8604.57</v>
      </c>
      <c r="D24" s="26">
        <v>5436.74</v>
      </c>
      <c r="E24" s="92">
        <v>2785.62</v>
      </c>
      <c r="F24" s="26">
        <v>664.29</v>
      </c>
      <c r="G24" s="26">
        <v>1050.68</v>
      </c>
      <c r="H24" s="27"/>
      <c r="I24" s="26"/>
      <c r="J24" s="26"/>
      <c r="K24" s="26"/>
      <c r="L24" s="26"/>
      <c r="M24" s="26"/>
      <c r="N24" s="26"/>
      <c r="O24" s="26"/>
      <c r="P24" s="72"/>
      <c r="Q24" s="74">
        <f t="shared" si="1"/>
        <v>0</v>
      </c>
      <c r="R24" s="90">
        <f t="shared" si="0"/>
        <v>18541.9</v>
      </c>
      <c r="S24" s="108">
        <f t="shared" si="2"/>
        <v>18541.9</v>
      </c>
      <c r="T24" s="116"/>
    </row>
    <row r="25" spans="1:20" ht="15.75" thickBot="1">
      <c r="A25" s="62">
        <v>23</v>
      </c>
      <c r="B25" s="60" t="s">
        <v>28</v>
      </c>
      <c r="C25" s="26">
        <v>9022.4</v>
      </c>
      <c r="D25" s="26">
        <v>4862.06</v>
      </c>
      <c r="E25" s="92">
        <v>7189.8</v>
      </c>
      <c r="F25" s="26">
        <v>1067.69</v>
      </c>
      <c r="G25" s="26">
        <v>839.03</v>
      </c>
      <c r="H25" s="27"/>
      <c r="I25" s="26"/>
      <c r="J25" s="26"/>
      <c r="K25" s="26"/>
      <c r="L25" s="26"/>
      <c r="M25" s="26"/>
      <c r="N25" s="26"/>
      <c r="O25" s="26"/>
      <c r="P25" s="72"/>
      <c r="Q25" s="74">
        <f t="shared" si="1"/>
        <v>0</v>
      </c>
      <c r="R25" s="90">
        <f t="shared" si="0"/>
        <v>22980.979999999996</v>
      </c>
      <c r="S25" s="108">
        <f t="shared" si="2"/>
        <v>22980.979999999996</v>
      </c>
      <c r="T25" s="116"/>
    </row>
    <row r="26" spans="1:20" ht="15.75" thickBot="1">
      <c r="A26" s="62">
        <v>24</v>
      </c>
      <c r="B26" s="60" t="s">
        <v>29</v>
      </c>
      <c r="C26" s="26">
        <v>63059.1</v>
      </c>
      <c r="D26" s="26">
        <v>71248.54</v>
      </c>
      <c r="E26" s="92">
        <v>66753.67</v>
      </c>
      <c r="F26" s="26">
        <v>2678.13</v>
      </c>
      <c r="G26" s="26">
        <v>6807.58</v>
      </c>
      <c r="H26" s="27">
        <v>6853.6</v>
      </c>
      <c r="I26" s="26"/>
      <c r="J26" s="26">
        <v>7722.6</v>
      </c>
      <c r="K26" s="26">
        <v>42616.14</v>
      </c>
      <c r="L26" s="26"/>
      <c r="M26" s="26">
        <v>5839.42</v>
      </c>
      <c r="N26" s="26">
        <v>21824.4</v>
      </c>
      <c r="O26" s="26">
        <v>50196.9</v>
      </c>
      <c r="P26" s="72">
        <v>3861.3</v>
      </c>
      <c r="Q26" s="74">
        <f t="shared" si="1"/>
        <v>138914.36</v>
      </c>
      <c r="R26" s="90">
        <f t="shared" si="0"/>
        <v>349461.38</v>
      </c>
      <c r="S26" s="108">
        <f t="shared" si="2"/>
        <v>210547.02000000002</v>
      </c>
      <c r="T26" s="116"/>
    </row>
    <row r="27" spans="1:20" ht="15.75" thickBot="1">
      <c r="A27" s="62">
        <v>25</v>
      </c>
      <c r="B27" s="60" t="s">
        <v>30</v>
      </c>
      <c r="C27" s="26"/>
      <c r="D27" s="26"/>
      <c r="E27" s="92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72"/>
      <c r="Q27" s="74">
        <f t="shared" si="1"/>
        <v>0</v>
      </c>
      <c r="R27" s="90">
        <f t="shared" si="0"/>
        <v>0</v>
      </c>
      <c r="S27" s="108">
        <f t="shared" si="2"/>
        <v>0</v>
      </c>
      <c r="T27" s="116"/>
    </row>
    <row r="28" spans="1:20" ht="15.75" thickBot="1">
      <c r="A28" s="62">
        <v>26</v>
      </c>
      <c r="B28" s="60" t="s">
        <v>31</v>
      </c>
      <c r="C28" s="26">
        <v>4673.87</v>
      </c>
      <c r="D28" s="26">
        <v>7955.99</v>
      </c>
      <c r="E28" s="92">
        <v>7018.51</v>
      </c>
      <c r="F28" s="26">
        <v>233.41</v>
      </c>
      <c r="G28" s="26">
        <v>587</v>
      </c>
      <c r="H28" s="27"/>
      <c r="I28" s="26"/>
      <c r="J28" s="26"/>
      <c r="K28" s="26"/>
      <c r="L28" s="26"/>
      <c r="M28" s="26"/>
      <c r="N28" s="26">
        <v>3988.47</v>
      </c>
      <c r="O28" s="26"/>
      <c r="P28" s="72"/>
      <c r="Q28" s="74">
        <f t="shared" si="1"/>
        <v>3988.47</v>
      </c>
      <c r="R28" s="90">
        <f t="shared" si="0"/>
        <v>24457.250000000004</v>
      </c>
      <c r="S28" s="108">
        <f t="shared" si="2"/>
        <v>20468.780000000002</v>
      </c>
      <c r="T28" s="116"/>
    </row>
    <row r="29" spans="1:20" ht="15.75" thickBot="1">
      <c r="A29" s="62">
        <v>27</v>
      </c>
      <c r="B29" s="60" t="s">
        <v>32</v>
      </c>
      <c r="C29" s="26">
        <v>23180.02</v>
      </c>
      <c r="D29" s="26">
        <v>22586.84</v>
      </c>
      <c r="E29" s="92">
        <v>6559.02</v>
      </c>
      <c r="F29" s="26">
        <v>3214.88</v>
      </c>
      <c r="G29" s="26">
        <v>2760.09</v>
      </c>
      <c r="H29" s="27"/>
      <c r="I29" s="26"/>
      <c r="J29" s="26"/>
      <c r="K29" s="26">
        <v>3332.88</v>
      </c>
      <c r="L29" s="26"/>
      <c r="M29" s="26"/>
      <c r="N29" s="26"/>
      <c r="O29" s="26"/>
      <c r="P29" s="72"/>
      <c r="Q29" s="74">
        <f t="shared" si="1"/>
        <v>3332.88</v>
      </c>
      <c r="R29" s="90">
        <f t="shared" si="0"/>
        <v>61633.73</v>
      </c>
      <c r="S29" s="108">
        <f t="shared" si="2"/>
        <v>58300.850000000006</v>
      </c>
      <c r="T29" s="116"/>
    </row>
    <row r="30" spans="1:20" ht="15.75" thickBot="1">
      <c r="A30" s="62">
        <v>28</v>
      </c>
      <c r="B30" s="60" t="s">
        <v>33</v>
      </c>
      <c r="C30" s="26">
        <v>11505.93</v>
      </c>
      <c r="D30" s="26">
        <v>7577.16</v>
      </c>
      <c r="E30" s="92">
        <v>12665.64</v>
      </c>
      <c r="F30" s="26">
        <v>638.91</v>
      </c>
      <c r="G30" s="26">
        <v>1185.05</v>
      </c>
      <c r="H30" s="27"/>
      <c r="I30" s="26"/>
      <c r="J30" s="26"/>
      <c r="K30" s="26"/>
      <c r="L30" s="26"/>
      <c r="M30" s="26"/>
      <c r="N30" s="26"/>
      <c r="O30" s="26"/>
      <c r="P30" s="72"/>
      <c r="Q30" s="74">
        <f t="shared" si="1"/>
        <v>0</v>
      </c>
      <c r="R30" s="90">
        <f t="shared" si="0"/>
        <v>33572.69</v>
      </c>
      <c r="S30" s="108">
        <f t="shared" si="2"/>
        <v>33572.69</v>
      </c>
      <c r="T30" s="116"/>
    </row>
    <row r="31" spans="1:20" ht="15.75" thickBot="1">
      <c r="A31" s="62">
        <v>29</v>
      </c>
      <c r="B31" s="60" t="s">
        <v>34</v>
      </c>
      <c r="C31" s="26">
        <v>43840.21</v>
      </c>
      <c r="D31" s="26">
        <v>47219.67</v>
      </c>
      <c r="E31" s="92">
        <v>15896.33</v>
      </c>
      <c r="F31" s="26">
        <v>3014.46</v>
      </c>
      <c r="G31" s="26">
        <v>6240.82</v>
      </c>
      <c r="H31" s="27"/>
      <c r="I31" s="26"/>
      <c r="J31" s="26"/>
      <c r="K31" s="26"/>
      <c r="L31" s="26"/>
      <c r="M31" s="26"/>
      <c r="N31" s="26">
        <v>3988.47</v>
      </c>
      <c r="O31" s="26"/>
      <c r="P31" s="72">
        <v>3861.3</v>
      </c>
      <c r="Q31" s="74">
        <f t="shared" si="1"/>
        <v>7849.77</v>
      </c>
      <c r="R31" s="90">
        <f t="shared" si="0"/>
        <v>124061.26000000002</v>
      </c>
      <c r="S31" s="108">
        <f t="shared" si="2"/>
        <v>116211.49000000002</v>
      </c>
      <c r="T31" s="116"/>
    </row>
    <row r="32" spans="1:20" ht="15.75" thickBot="1">
      <c r="A32" s="62">
        <v>30</v>
      </c>
      <c r="B32" s="60" t="s">
        <v>35</v>
      </c>
      <c r="C32" s="26">
        <v>34506.58</v>
      </c>
      <c r="D32" s="26">
        <v>34466.66</v>
      </c>
      <c r="E32" s="92">
        <v>15040.77</v>
      </c>
      <c r="F32" s="26">
        <v>3043.1</v>
      </c>
      <c r="G32" s="26">
        <v>5103.45</v>
      </c>
      <c r="H32" s="27">
        <v>3426.82</v>
      </c>
      <c r="I32" s="26"/>
      <c r="J32" s="26"/>
      <c r="K32" s="26"/>
      <c r="L32" s="26"/>
      <c r="M32" s="26">
        <v>4251.21</v>
      </c>
      <c r="N32" s="26">
        <v>7722.6</v>
      </c>
      <c r="O32" s="26"/>
      <c r="P32" s="72"/>
      <c r="Q32" s="74">
        <f t="shared" si="1"/>
        <v>15400.630000000001</v>
      </c>
      <c r="R32" s="90">
        <f t="shared" si="0"/>
        <v>107561.19000000002</v>
      </c>
      <c r="S32" s="108">
        <f t="shared" si="2"/>
        <v>92160.56000000001</v>
      </c>
      <c r="T32" s="116"/>
    </row>
    <row r="33" spans="1:20" ht="15.75" thickBot="1">
      <c r="A33" s="62">
        <v>31</v>
      </c>
      <c r="B33" s="60" t="s">
        <v>36</v>
      </c>
      <c r="C33" s="26">
        <v>4538.02</v>
      </c>
      <c r="D33" s="26">
        <v>4024.05</v>
      </c>
      <c r="E33" s="92">
        <v>3070.67</v>
      </c>
      <c r="F33" s="26">
        <v>237.9</v>
      </c>
      <c r="G33" s="26">
        <v>345.06</v>
      </c>
      <c r="H33" s="27"/>
      <c r="I33" s="26"/>
      <c r="J33" s="26"/>
      <c r="K33" s="26"/>
      <c r="L33" s="26"/>
      <c r="M33" s="26"/>
      <c r="N33" s="26"/>
      <c r="O33" s="26"/>
      <c r="P33" s="72"/>
      <c r="Q33" s="74">
        <f t="shared" si="1"/>
        <v>0</v>
      </c>
      <c r="R33" s="90">
        <f t="shared" si="0"/>
        <v>12215.699999999999</v>
      </c>
      <c r="S33" s="108">
        <f t="shared" si="2"/>
        <v>12215.699999999999</v>
      </c>
      <c r="T33" s="116"/>
    </row>
    <row r="34" spans="1:20" ht="15.75" thickBot="1">
      <c r="A34" s="62">
        <v>32</v>
      </c>
      <c r="B34" s="60" t="s">
        <v>89</v>
      </c>
      <c r="C34" s="26">
        <v>6690.09</v>
      </c>
      <c r="D34" s="26">
        <v>5054.82</v>
      </c>
      <c r="E34" s="92">
        <v>2893.82</v>
      </c>
      <c r="F34" s="26">
        <v>601.95</v>
      </c>
      <c r="G34" s="26">
        <v>647.7</v>
      </c>
      <c r="H34" s="27"/>
      <c r="I34" s="26"/>
      <c r="J34" s="26"/>
      <c r="K34" s="26"/>
      <c r="L34" s="26"/>
      <c r="M34" s="26"/>
      <c r="N34" s="26"/>
      <c r="O34" s="26"/>
      <c r="P34" s="72"/>
      <c r="Q34" s="74">
        <f t="shared" si="1"/>
        <v>0</v>
      </c>
      <c r="R34" s="90">
        <f t="shared" si="0"/>
        <v>15888.380000000001</v>
      </c>
      <c r="S34" s="108">
        <f t="shared" si="2"/>
        <v>15888.380000000001</v>
      </c>
      <c r="T34" s="116"/>
    </row>
    <row r="35" spans="1:20" ht="15.75" thickBot="1">
      <c r="A35" s="62">
        <v>33</v>
      </c>
      <c r="B35" s="60" t="s">
        <v>92</v>
      </c>
      <c r="C35" s="26">
        <v>20290.43</v>
      </c>
      <c r="D35" s="26">
        <v>16921.42</v>
      </c>
      <c r="E35" s="26">
        <v>13808.31</v>
      </c>
      <c r="F35" s="26">
        <v>1497.05</v>
      </c>
      <c r="G35" s="26">
        <v>1880.45</v>
      </c>
      <c r="H35" s="27"/>
      <c r="I35" s="26"/>
      <c r="J35" s="26"/>
      <c r="K35" s="26"/>
      <c r="L35" s="26"/>
      <c r="M35" s="26">
        <v>2919.71</v>
      </c>
      <c r="N35" s="26"/>
      <c r="O35" s="26"/>
      <c r="P35" s="72">
        <v>3861.3</v>
      </c>
      <c r="Q35" s="74">
        <f t="shared" si="1"/>
        <v>6781.01</v>
      </c>
      <c r="R35" s="90">
        <f t="shared" si="0"/>
        <v>61178.67</v>
      </c>
      <c r="S35" s="108">
        <f t="shared" si="2"/>
        <v>54397.659999999996</v>
      </c>
      <c r="T35" s="116"/>
    </row>
    <row r="36" spans="1:20" ht="15.75" thickBot="1">
      <c r="A36" s="62">
        <v>34</v>
      </c>
      <c r="B36" s="60" t="s">
        <v>93</v>
      </c>
      <c r="C36" s="26">
        <v>25328.74</v>
      </c>
      <c r="D36" s="26">
        <v>29316.44</v>
      </c>
      <c r="E36" s="92">
        <v>11059.6</v>
      </c>
      <c r="F36" s="26">
        <v>1420.91</v>
      </c>
      <c r="G36" s="26">
        <v>2767.13</v>
      </c>
      <c r="H36" s="27"/>
      <c r="I36" s="26"/>
      <c r="J36" s="26"/>
      <c r="K36" s="26"/>
      <c r="L36" s="26"/>
      <c r="M36" s="26"/>
      <c r="N36" s="26"/>
      <c r="O36" s="26"/>
      <c r="P36" s="72"/>
      <c r="Q36" s="74">
        <f t="shared" si="1"/>
        <v>0</v>
      </c>
      <c r="R36" s="90">
        <f t="shared" si="0"/>
        <v>69892.82</v>
      </c>
      <c r="S36" s="108">
        <f t="shared" si="2"/>
        <v>69892.82</v>
      </c>
      <c r="T36" s="116"/>
    </row>
    <row r="37" spans="1:20" ht="15.75" thickBot="1">
      <c r="A37" s="62">
        <v>35</v>
      </c>
      <c r="B37" s="60" t="s">
        <v>95</v>
      </c>
      <c r="C37" s="26">
        <v>2875.7</v>
      </c>
      <c r="D37" s="26">
        <v>2051.16</v>
      </c>
      <c r="E37" s="92">
        <v>353.82</v>
      </c>
      <c r="F37" s="92">
        <v>382.91</v>
      </c>
      <c r="G37" s="26">
        <v>185.2</v>
      </c>
      <c r="H37" s="27"/>
      <c r="I37" s="26"/>
      <c r="J37" s="26"/>
      <c r="K37" s="26"/>
      <c r="L37" s="26"/>
      <c r="M37" s="26"/>
      <c r="N37" s="26"/>
      <c r="O37" s="26"/>
      <c r="P37" s="72"/>
      <c r="Q37" s="74">
        <f t="shared" si="1"/>
        <v>0</v>
      </c>
      <c r="R37" s="90">
        <f t="shared" si="0"/>
        <v>5848.789999999999</v>
      </c>
      <c r="S37" s="108">
        <f t="shared" si="2"/>
        <v>5848.789999999999</v>
      </c>
      <c r="T37" s="116"/>
    </row>
    <row r="38" spans="1:20" ht="15.75" thickBot="1">
      <c r="A38" s="62">
        <v>36</v>
      </c>
      <c r="B38" s="60" t="s">
        <v>98</v>
      </c>
      <c r="C38" s="26">
        <v>6273.32</v>
      </c>
      <c r="D38" s="26">
        <v>5361.21</v>
      </c>
      <c r="E38" s="92">
        <v>3960.49</v>
      </c>
      <c r="F38" s="26">
        <v>927.18</v>
      </c>
      <c r="G38" s="26">
        <v>794.09</v>
      </c>
      <c r="H38" s="27"/>
      <c r="I38" s="26"/>
      <c r="J38" s="26"/>
      <c r="K38" s="26"/>
      <c r="L38" s="26"/>
      <c r="M38" s="26"/>
      <c r="N38" s="26"/>
      <c r="O38" s="26"/>
      <c r="P38" s="72"/>
      <c r="Q38" s="74">
        <f t="shared" si="1"/>
        <v>0</v>
      </c>
      <c r="R38" s="90">
        <f t="shared" si="0"/>
        <v>17316.289999999997</v>
      </c>
      <c r="S38" s="108">
        <f t="shared" si="2"/>
        <v>17316.289999999997</v>
      </c>
      <c r="T38" s="116"/>
    </row>
    <row r="39" spans="1:20" ht="15.75" thickBot="1">
      <c r="A39" s="97">
        <v>37</v>
      </c>
      <c r="B39" s="98" t="s">
        <v>99</v>
      </c>
      <c r="C39" s="99">
        <v>5404.41</v>
      </c>
      <c r="D39" s="99">
        <v>3922.83</v>
      </c>
      <c r="E39" s="100">
        <v>8298.94</v>
      </c>
      <c r="F39" s="99">
        <v>137.34</v>
      </c>
      <c r="G39" s="99">
        <v>166.65</v>
      </c>
      <c r="H39" s="101"/>
      <c r="I39" s="99"/>
      <c r="J39" s="99"/>
      <c r="K39" s="99"/>
      <c r="L39" s="99"/>
      <c r="M39" s="99"/>
      <c r="N39" s="99"/>
      <c r="O39" s="99"/>
      <c r="P39" s="102"/>
      <c r="Q39" s="74">
        <f t="shared" si="1"/>
        <v>0</v>
      </c>
      <c r="R39" s="90">
        <f t="shared" si="0"/>
        <v>17930.170000000002</v>
      </c>
      <c r="S39" s="108">
        <f t="shared" si="2"/>
        <v>17930.170000000002</v>
      </c>
      <c r="T39" s="116"/>
    </row>
    <row r="40" spans="1:247" s="105" customFormat="1" ht="15.75" thickBot="1">
      <c r="A40" s="103">
        <v>38</v>
      </c>
      <c r="B40" s="104" t="s">
        <v>105</v>
      </c>
      <c r="C40" s="99">
        <v>6577.46</v>
      </c>
      <c r="D40" s="99">
        <v>6650.53</v>
      </c>
      <c r="E40" s="99">
        <v>4104.73</v>
      </c>
      <c r="F40" s="99">
        <v>1067.14</v>
      </c>
      <c r="G40" s="99">
        <v>594.96</v>
      </c>
      <c r="H40" s="101"/>
      <c r="I40" s="99"/>
      <c r="J40" s="99"/>
      <c r="K40" s="99"/>
      <c r="L40" s="99"/>
      <c r="M40" s="99"/>
      <c r="N40" s="99"/>
      <c r="O40" s="99"/>
      <c r="P40" s="99"/>
      <c r="Q40" s="74">
        <f t="shared" si="1"/>
        <v>0</v>
      </c>
      <c r="R40" s="109">
        <f t="shared" si="0"/>
        <v>18994.82</v>
      </c>
      <c r="S40" s="108">
        <f t="shared" si="2"/>
        <v>18994.82</v>
      </c>
      <c r="T40" s="116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</row>
    <row r="41" spans="1:247" s="107" customFormat="1" ht="26.25" customHeight="1" thickBot="1">
      <c r="A41" s="106"/>
      <c r="B41" s="69" t="s">
        <v>37</v>
      </c>
      <c r="C41" s="70">
        <f>SUM(C3:C40)</f>
        <v>847203.1099999999</v>
      </c>
      <c r="D41" s="70">
        <f aca="true" t="shared" si="3" ref="D41:P41">SUM(D3:D40)</f>
        <v>834957.1200000001</v>
      </c>
      <c r="E41" s="70">
        <f t="shared" si="3"/>
        <v>733386.8699999999</v>
      </c>
      <c r="F41" s="70">
        <f t="shared" si="3"/>
        <v>82599.39000000003</v>
      </c>
      <c r="G41" s="70">
        <f t="shared" si="3"/>
        <v>101690.49999999999</v>
      </c>
      <c r="H41" s="70">
        <f t="shared" si="3"/>
        <v>82801.41000000003</v>
      </c>
      <c r="I41" s="70">
        <f t="shared" si="3"/>
        <v>0</v>
      </c>
      <c r="J41" s="70">
        <f t="shared" si="3"/>
        <v>30994</v>
      </c>
      <c r="K41" s="70">
        <f t="shared" si="3"/>
        <v>133419.46</v>
      </c>
      <c r="L41" s="70">
        <f t="shared" si="3"/>
        <v>1946.25</v>
      </c>
      <c r="M41" s="70">
        <f t="shared" si="3"/>
        <v>17677.41</v>
      </c>
      <c r="N41" s="70">
        <f t="shared" si="3"/>
        <v>87055.56</v>
      </c>
      <c r="O41" s="70">
        <f t="shared" si="3"/>
        <v>62550.79</v>
      </c>
      <c r="P41" s="70">
        <f t="shared" si="3"/>
        <v>15497</v>
      </c>
      <c r="Q41" s="111">
        <f t="shared" si="1"/>
        <v>431941.88</v>
      </c>
      <c r="R41" s="110">
        <f t="shared" si="0"/>
        <v>3031778.8699999996</v>
      </c>
      <c r="S41" s="108">
        <f t="shared" si="2"/>
        <v>2599836.9899999998</v>
      </c>
      <c r="T41" s="11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</row>
    <row r="42" spans="2:19" ht="15">
      <c r="B42" s="30"/>
      <c r="C42" s="31"/>
      <c r="D42" s="31"/>
      <c r="E42" s="31"/>
      <c r="F42" s="32"/>
      <c r="G42" s="32"/>
      <c r="H42" s="33"/>
      <c r="I42" s="31"/>
      <c r="J42" s="31"/>
      <c r="K42" s="31"/>
      <c r="L42" s="31"/>
      <c r="M42" s="31"/>
      <c r="N42" s="31"/>
      <c r="O42" s="31"/>
      <c r="P42" s="31"/>
      <c r="Q42" s="31"/>
      <c r="S42" s="33"/>
    </row>
    <row r="43" spans="2:19" ht="15">
      <c r="B43" s="34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</row>
    <row r="44" spans="2:18" ht="13.5">
      <c r="B44" s="9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3.5">
      <c r="B45" s="9"/>
      <c r="C45" s="1"/>
      <c r="D45" s="1"/>
      <c r="E45" s="1"/>
      <c r="F45" s="2"/>
      <c r="G45" s="2"/>
      <c r="H45" s="17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spans="2:17" ht="13.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5"/>
    </row>
    <row r="49" spans="2:11" ht="12.75">
      <c r="B49" s="10"/>
      <c r="F49" s="3"/>
      <c r="G49" s="3"/>
      <c r="K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1">
      <selection activeCell="H7" sqref="H7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3.5">
      <c r="A3" s="118" t="s">
        <v>126</v>
      </c>
      <c r="B3" s="118"/>
      <c r="C3" s="118"/>
      <c r="D3" s="118"/>
      <c r="E3" s="118"/>
      <c r="F3" s="118"/>
      <c r="G3" s="118"/>
      <c r="H3" s="118"/>
    </row>
    <row r="4" spans="1:8" ht="13.5">
      <c r="A4" s="37"/>
      <c r="B4" s="37"/>
      <c r="C4" s="39"/>
      <c r="D4" s="1"/>
      <c r="E4" s="1"/>
      <c r="F4" s="1"/>
      <c r="G4" s="37"/>
      <c r="H4" s="37"/>
    </row>
    <row r="5" spans="1:8" ht="41.25">
      <c r="A5" s="50" t="s">
        <v>0</v>
      </c>
      <c r="B5" s="50" t="s">
        <v>1</v>
      </c>
      <c r="C5" s="52" t="s">
        <v>53</v>
      </c>
      <c r="D5" s="49"/>
      <c r="E5" s="1"/>
      <c r="F5" s="1"/>
      <c r="G5" s="37"/>
      <c r="H5" s="37"/>
    </row>
    <row r="6" spans="1:8" ht="13.5">
      <c r="A6" s="40" t="s">
        <v>81</v>
      </c>
      <c r="B6" s="7" t="s">
        <v>6</v>
      </c>
      <c r="C6" s="8">
        <v>434.56</v>
      </c>
      <c r="D6" s="12"/>
      <c r="E6" s="1"/>
      <c r="F6" s="1"/>
      <c r="G6" s="37"/>
      <c r="H6" s="37"/>
    </row>
    <row r="7" spans="1:8" ht="13.5">
      <c r="A7" s="40" t="s">
        <v>54</v>
      </c>
      <c r="B7" s="7" t="s">
        <v>41</v>
      </c>
      <c r="C7" s="48"/>
      <c r="D7" s="12"/>
      <c r="E7" s="1"/>
      <c r="F7" s="1"/>
      <c r="G7" s="37"/>
      <c r="H7" s="37"/>
    </row>
    <row r="8" spans="1:8" ht="13.5">
      <c r="A8" s="40" t="s">
        <v>55</v>
      </c>
      <c r="B8" s="7" t="s">
        <v>8</v>
      </c>
      <c r="C8" s="48"/>
      <c r="D8" s="12"/>
      <c r="E8" s="1"/>
      <c r="F8" s="1"/>
      <c r="G8" s="37"/>
      <c r="H8" s="37"/>
    </row>
    <row r="9" spans="1:8" ht="13.5">
      <c r="A9" s="40" t="s">
        <v>56</v>
      </c>
      <c r="B9" s="7" t="s">
        <v>9</v>
      </c>
      <c r="C9" s="48"/>
      <c r="D9" s="12"/>
      <c r="E9" s="1"/>
      <c r="F9" s="1"/>
      <c r="G9" s="37"/>
      <c r="H9" s="37"/>
    </row>
    <row r="10" spans="1:8" ht="13.5">
      <c r="A10" s="40" t="s">
        <v>57</v>
      </c>
      <c r="B10" s="7" t="s">
        <v>10</v>
      </c>
      <c r="C10" s="48"/>
      <c r="D10" s="12"/>
      <c r="E10" s="1"/>
      <c r="F10" s="1"/>
      <c r="G10" s="37"/>
      <c r="H10" s="37"/>
    </row>
    <row r="11" spans="1:8" ht="13.5">
      <c r="A11" s="40" t="s">
        <v>58</v>
      </c>
      <c r="B11" s="7" t="s">
        <v>11</v>
      </c>
      <c r="C11" s="48"/>
      <c r="D11" s="12"/>
      <c r="E11" s="1"/>
      <c r="F11" s="1"/>
      <c r="G11" s="37"/>
      <c r="H11" s="37"/>
    </row>
    <row r="12" spans="1:8" ht="13.5">
      <c r="A12" s="40" t="s">
        <v>59</v>
      </c>
      <c r="B12" s="7" t="s">
        <v>12</v>
      </c>
      <c r="C12" s="48"/>
      <c r="D12" s="12"/>
      <c r="E12" s="1"/>
      <c r="F12" s="1"/>
      <c r="G12" s="37"/>
      <c r="H12" s="37"/>
    </row>
    <row r="13" spans="1:8" ht="13.5">
      <c r="A13" s="40" t="s">
        <v>60</v>
      </c>
      <c r="B13" s="7" t="s">
        <v>13</v>
      </c>
      <c r="C13" s="48"/>
      <c r="D13" s="12"/>
      <c r="E13" s="1"/>
      <c r="F13" s="1"/>
      <c r="G13" s="37"/>
      <c r="H13" s="37"/>
    </row>
    <row r="14" spans="1:8" ht="13.5">
      <c r="A14" s="40" t="s">
        <v>61</v>
      </c>
      <c r="B14" s="7" t="s">
        <v>14</v>
      </c>
      <c r="C14" s="48"/>
      <c r="D14" s="12"/>
      <c r="E14" s="1"/>
      <c r="F14" s="1"/>
      <c r="G14" s="37"/>
      <c r="H14" s="37"/>
    </row>
    <row r="15" spans="1:8" ht="13.5">
      <c r="A15" s="40" t="s">
        <v>62</v>
      </c>
      <c r="B15" s="7" t="s">
        <v>15</v>
      </c>
      <c r="C15" s="48"/>
      <c r="D15" s="12"/>
      <c r="E15" s="1"/>
      <c r="F15" s="1"/>
      <c r="G15" s="37"/>
      <c r="H15" s="37"/>
    </row>
    <row r="16" spans="1:8" ht="13.5">
      <c r="A16" s="40" t="s">
        <v>63</v>
      </c>
      <c r="B16" s="7" t="s">
        <v>16</v>
      </c>
      <c r="C16" s="48"/>
      <c r="D16" s="12"/>
      <c r="E16" s="1"/>
      <c r="F16" s="1"/>
      <c r="G16" s="37"/>
      <c r="H16" s="37"/>
    </row>
    <row r="17" spans="1:8" ht="13.5">
      <c r="A17" s="40" t="s">
        <v>64</v>
      </c>
      <c r="B17" s="7" t="s">
        <v>42</v>
      </c>
      <c r="C17" s="48"/>
      <c r="D17" s="12"/>
      <c r="E17" s="1"/>
      <c r="F17" s="1"/>
      <c r="G17" s="37"/>
      <c r="H17" s="37"/>
    </row>
    <row r="18" spans="1:8" ht="13.5">
      <c r="A18" s="40" t="s">
        <v>65</v>
      </c>
      <c r="B18" s="7" t="s">
        <v>18</v>
      </c>
      <c r="C18" s="48"/>
      <c r="D18" s="12"/>
      <c r="E18" s="1"/>
      <c r="F18" s="1"/>
      <c r="G18" s="37"/>
      <c r="H18" s="37"/>
    </row>
    <row r="19" spans="1:8" ht="13.5">
      <c r="A19" s="40" t="s">
        <v>66</v>
      </c>
      <c r="B19" s="7" t="s">
        <v>19</v>
      </c>
      <c r="C19" s="48"/>
      <c r="D19" s="12"/>
      <c r="E19" s="1"/>
      <c r="F19" s="1"/>
      <c r="G19" s="37"/>
      <c r="H19" s="37"/>
    </row>
    <row r="20" spans="1:8" ht="13.5">
      <c r="A20" s="40" t="s">
        <v>67</v>
      </c>
      <c r="B20" s="7" t="s">
        <v>20</v>
      </c>
      <c r="C20" s="8"/>
      <c r="D20" s="12"/>
      <c r="E20" s="1"/>
      <c r="F20" s="1"/>
      <c r="G20" s="37"/>
      <c r="H20" s="37"/>
    </row>
    <row r="21" spans="1:8" ht="13.5">
      <c r="A21" s="40" t="s">
        <v>68</v>
      </c>
      <c r="B21" s="7" t="s">
        <v>21</v>
      </c>
      <c r="C21" s="48"/>
      <c r="D21" s="12"/>
      <c r="E21" s="1"/>
      <c r="F21" s="1"/>
      <c r="G21" s="37"/>
      <c r="H21" s="37"/>
    </row>
    <row r="22" spans="1:8" ht="13.5">
      <c r="A22" s="40" t="s">
        <v>69</v>
      </c>
      <c r="B22" s="7" t="s">
        <v>22</v>
      </c>
      <c r="C22" s="48"/>
      <c r="D22" s="12"/>
      <c r="E22" s="1"/>
      <c r="F22" s="1"/>
      <c r="G22" s="37"/>
      <c r="H22" s="37"/>
    </row>
    <row r="23" spans="1:8" ht="13.5">
      <c r="A23" s="40" t="s">
        <v>70</v>
      </c>
      <c r="B23" s="7" t="s">
        <v>23</v>
      </c>
      <c r="C23" s="48"/>
      <c r="D23" s="12"/>
      <c r="E23" s="1"/>
      <c r="F23" s="1"/>
      <c r="G23" s="37"/>
      <c r="H23" s="37"/>
    </row>
    <row r="24" spans="1:8" ht="13.5">
      <c r="A24" s="40" t="s">
        <v>71</v>
      </c>
      <c r="B24" s="7" t="s">
        <v>24</v>
      </c>
      <c r="C24" s="48"/>
      <c r="D24" s="12"/>
      <c r="E24" s="1"/>
      <c r="F24" s="1"/>
      <c r="G24" s="37"/>
      <c r="H24" s="37"/>
    </row>
    <row r="25" spans="1:8" ht="13.5">
      <c r="A25" s="40" t="s">
        <v>72</v>
      </c>
      <c r="B25" s="7" t="s">
        <v>25</v>
      </c>
      <c r="C25" s="48"/>
      <c r="D25" s="12"/>
      <c r="E25" s="1"/>
      <c r="F25" s="1"/>
      <c r="G25" s="37"/>
      <c r="H25" s="37"/>
    </row>
    <row r="26" spans="1:8" ht="13.5">
      <c r="A26" s="40" t="s">
        <v>73</v>
      </c>
      <c r="B26" s="7" t="s">
        <v>26</v>
      </c>
      <c r="C26" s="48"/>
      <c r="D26" s="12"/>
      <c r="E26" s="1"/>
      <c r="F26" s="1"/>
      <c r="G26" s="37"/>
      <c r="H26" s="37"/>
    </row>
    <row r="27" spans="1:8" ht="13.5">
      <c r="A27" s="40" t="s">
        <v>74</v>
      </c>
      <c r="B27" s="7" t="s">
        <v>27</v>
      </c>
      <c r="C27" s="48"/>
      <c r="D27" s="12"/>
      <c r="E27" s="1"/>
      <c r="F27" s="1"/>
      <c r="G27" s="37"/>
      <c r="H27" s="37"/>
    </row>
    <row r="28" spans="1:8" ht="13.5">
      <c r="A28" s="40" t="s">
        <v>75</v>
      </c>
      <c r="B28" s="7" t="s">
        <v>28</v>
      </c>
      <c r="C28" s="48"/>
      <c r="D28" s="12"/>
      <c r="E28" s="1"/>
      <c r="F28" s="1"/>
      <c r="G28" s="37"/>
      <c r="H28" s="37"/>
    </row>
    <row r="29" spans="1:8" ht="13.5">
      <c r="A29" s="40" t="s">
        <v>76</v>
      </c>
      <c r="B29" s="7" t="s">
        <v>29</v>
      </c>
      <c r="C29" s="8">
        <v>434.55</v>
      </c>
      <c r="D29" s="12"/>
      <c r="E29" s="1"/>
      <c r="F29" s="1"/>
      <c r="G29" s="37"/>
      <c r="H29" s="37"/>
    </row>
    <row r="30" spans="1:8" ht="13.5">
      <c r="A30" s="40" t="s">
        <v>77</v>
      </c>
      <c r="B30" s="7" t="s">
        <v>30</v>
      </c>
      <c r="C30" s="48"/>
      <c r="D30" s="12"/>
      <c r="E30" s="1"/>
      <c r="F30" s="1"/>
      <c r="G30" s="37"/>
      <c r="H30" s="37"/>
    </row>
    <row r="31" spans="1:8" ht="13.5">
      <c r="A31" s="40" t="s">
        <v>78</v>
      </c>
      <c r="B31" s="7" t="s">
        <v>31</v>
      </c>
      <c r="C31" s="48"/>
      <c r="D31" s="12"/>
      <c r="E31" s="1"/>
      <c r="F31" s="1"/>
      <c r="G31" s="37"/>
      <c r="H31" s="37"/>
    </row>
    <row r="32" spans="1:8" ht="13.5">
      <c r="A32" s="40" t="s">
        <v>79</v>
      </c>
      <c r="B32" s="7" t="s">
        <v>32</v>
      </c>
      <c r="C32" s="48"/>
      <c r="D32" s="12"/>
      <c r="E32" s="1"/>
      <c r="F32" s="1"/>
      <c r="G32" s="37"/>
      <c r="H32" s="37"/>
    </row>
    <row r="33" spans="1:8" ht="13.5">
      <c r="A33" s="40" t="s">
        <v>80</v>
      </c>
      <c r="B33" s="7" t="s">
        <v>33</v>
      </c>
      <c r="C33" s="48"/>
      <c r="D33" s="12"/>
      <c r="E33" s="1"/>
      <c r="F33" s="1"/>
      <c r="G33" s="37"/>
      <c r="H33" s="37"/>
    </row>
    <row r="34" spans="1:8" ht="13.5">
      <c r="A34" s="40" t="s">
        <v>82</v>
      </c>
      <c r="B34" s="7" t="s">
        <v>34</v>
      </c>
      <c r="C34" s="48"/>
      <c r="D34" s="12"/>
      <c r="E34" s="1"/>
      <c r="F34" s="1"/>
      <c r="G34" s="37"/>
      <c r="H34" s="37"/>
    </row>
    <row r="35" spans="1:8" ht="13.5">
      <c r="A35" s="40" t="s">
        <v>83</v>
      </c>
      <c r="B35" s="7" t="s">
        <v>35</v>
      </c>
      <c r="C35" s="48"/>
      <c r="D35" s="12"/>
      <c r="E35" s="1"/>
      <c r="F35" s="1"/>
      <c r="G35" s="37"/>
      <c r="H35" s="37"/>
    </row>
    <row r="36" spans="1:8" ht="13.5">
      <c r="A36" s="40" t="s">
        <v>84</v>
      </c>
      <c r="B36" s="7" t="s">
        <v>36</v>
      </c>
      <c r="C36" s="48"/>
      <c r="D36" s="12"/>
      <c r="E36" s="1"/>
      <c r="F36" s="1"/>
      <c r="G36" s="37"/>
      <c r="H36" s="37"/>
    </row>
    <row r="37" spans="1:8" ht="13.5">
      <c r="A37" s="40" t="s">
        <v>85</v>
      </c>
      <c r="B37" s="7" t="s">
        <v>90</v>
      </c>
      <c r="C37" s="48"/>
      <c r="D37" s="12"/>
      <c r="E37" s="1"/>
      <c r="F37" s="1"/>
      <c r="G37" s="37"/>
      <c r="H37" s="37"/>
    </row>
    <row r="38" spans="1:8" ht="13.5">
      <c r="A38" s="40" t="s">
        <v>86</v>
      </c>
      <c r="B38" s="7" t="s">
        <v>92</v>
      </c>
      <c r="C38" s="48"/>
      <c r="D38" s="12"/>
      <c r="E38" s="1"/>
      <c r="F38" s="1"/>
      <c r="G38" s="37"/>
      <c r="H38" s="37"/>
    </row>
    <row r="39" spans="1:8" ht="13.5">
      <c r="A39" s="40" t="s">
        <v>87</v>
      </c>
      <c r="B39" s="7" t="s">
        <v>93</v>
      </c>
      <c r="C39" s="48"/>
      <c r="D39" s="12"/>
      <c r="E39" s="1"/>
      <c r="F39" s="1"/>
      <c r="G39" s="37"/>
      <c r="H39" s="37"/>
    </row>
    <row r="40" spans="1:8" ht="13.5">
      <c r="A40" s="40" t="s">
        <v>88</v>
      </c>
      <c r="B40" s="7" t="s">
        <v>95</v>
      </c>
      <c r="C40" s="48"/>
      <c r="D40" s="12"/>
      <c r="E40" s="1"/>
      <c r="F40" s="1"/>
      <c r="G40" s="37"/>
      <c r="H40" s="37"/>
    </row>
    <row r="41" spans="1:8" ht="13.5">
      <c r="A41" s="40" t="s">
        <v>94</v>
      </c>
      <c r="B41" s="7" t="s">
        <v>98</v>
      </c>
      <c r="C41" s="48"/>
      <c r="D41" s="12"/>
      <c r="E41" s="1"/>
      <c r="F41" s="1"/>
      <c r="G41" s="37"/>
      <c r="H41" s="37"/>
    </row>
    <row r="42" spans="1:8" ht="13.5">
      <c r="A42" s="40" t="s">
        <v>96</v>
      </c>
      <c r="B42" s="7" t="s">
        <v>99</v>
      </c>
      <c r="C42" s="48"/>
      <c r="D42" s="12"/>
      <c r="E42" s="1"/>
      <c r="F42" s="1"/>
      <c r="G42" s="37"/>
      <c r="H42" s="37"/>
    </row>
    <row r="43" spans="1:8" ht="14.25" thickBot="1">
      <c r="A43" s="78" t="s">
        <v>100</v>
      </c>
      <c r="B43" s="7" t="s">
        <v>105</v>
      </c>
      <c r="C43" s="94"/>
      <c r="D43" s="12"/>
      <c r="E43" s="1"/>
      <c r="F43" s="1"/>
      <c r="G43" s="37"/>
      <c r="H43" s="37"/>
    </row>
    <row r="44" spans="1:8" ht="14.25" thickBot="1">
      <c r="A44" s="65"/>
      <c r="B44" s="66" t="s">
        <v>37</v>
      </c>
      <c r="C44" s="67">
        <f>SUM(C6:C43)</f>
        <v>869.11</v>
      </c>
      <c r="D44" s="46"/>
      <c r="E44" s="1"/>
      <c r="F44" s="1"/>
      <c r="G44" s="37"/>
      <c r="H44" s="37"/>
    </row>
    <row r="45" spans="1:8" ht="13.5">
      <c r="A45" s="37"/>
      <c r="B45" s="37"/>
      <c r="C45" s="39"/>
      <c r="D45" s="1"/>
      <c r="E45" s="1"/>
      <c r="F45" s="1"/>
      <c r="G45" s="37"/>
      <c r="H45" s="37"/>
    </row>
    <row r="46" spans="1:8" ht="13.5">
      <c r="A46" s="37"/>
      <c r="B46" s="37"/>
      <c r="C46" s="39"/>
      <c r="D46" s="1"/>
      <c r="E46" s="1"/>
      <c r="F46" s="1"/>
      <c r="G46" s="37"/>
      <c r="H46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7">
      <selection activeCell="H18" sqref="H17:H18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3.5">
      <c r="A3" s="121" t="s">
        <v>127</v>
      </c>
      <c r="B3" s="121"/>
      <c r="C3" s="121"/>
      <c r="D3" s="121"/>
      <c r="E3" s="121"/>
      <c r="F3" s="121"/>
      <c r="G3" s="121"/>
      <c r="H3" s="121"/>
      <c r="I3" s="121"/>
    </row>
    <row r="4" spans="1:9" ht="13.5">
      <c r="A4" s="120"/>
      <c r="B4" s="120"/>
      <c r="C4" s="120"/>
      <c r="D4" s="43"/>
      <c r="E4" s="37"/>
      <c r="F4" s="37"/>
      <c r="G4" s="37"/>
      <c r="H4" s="37"/>
      <c r="I4" s="37"/>
    </row>
    <row r="5" spans="1:9" ht="41.25">
      <c r="A5" s="50" t="s">
        <v>0</v>
      </c>
      <c r="B5" s="50" t="s">
        <v>1</v>
      </c>
      <c r="C5" s="52" t="s">
        <v>103</v>
      </c>
      <c r="D5" s="52" t="s">
        <v>104</v>
      </c>
      <c r="E5" s="37"/>
      <c r="F5" s="37"/>
      <c r="G5" s="37"/>
      <c r="H5" s="37"/>
      <c r="I5" s="37"/>
    </row>
    <row r="6" spans="1:9" ht="13.5">
      <c r="A6" s="40" t="s">
        <v>81</v>
      </c>
      <c r="B6" s="7" t="s">
        <v>6</v>
      </c>
      <c r="C6" s="8"/>
      <c r="D6" s="6"/>
      <c r="E6" s="37"/>
      <c r="F6" s="37"/>
      <c r="G6" s="37"/>
      <c r="H6" s="37"/>
      <c r="I6" s="37"/>
    </row>
    <row r="7" spans="1:9" ht="13.5">
      <c r="A7" s="40" t="s">
        <v>54</v>
      </c>
      <c r="B7" s="7" t="s">
        <v>41</v>
      </c>
      <c r="C7" s="48"/>
      <c r="D7" s="6"/>
      <c r="E7" s="37"/>
      <c r="F7" s="37"/>
      <c r="G7" s="37"/>
      <c r="H7" s="37"/>
      <c r="I7" s="37"/>
    </row>
    <row r="8" spans="1:9" ht="13.5">
      <c r="A8" s="40" t="s">
        <v>55</v>
      </c>
      <c r="B8" s="7" t="s">
        <v>8</v>
      </c>
      <c r="C8" s="8"/>
      <c r="D8" s="6"/>
      <c r="E8" s="37"/>
      <c r="F8" s="37"/>
      <c r="G8" s="37"/>
      <c r="H8" s="37"/>
      <c r="I8" s="37"/>
    </row>
    <row r="9" spans="1:9" ht="13.5">
      <c r="A9" s="40" t="s">
        <v>56</v>
      </c>
      <c r="B9" s="7" t="s">
        <v>9</v>
      </c>
      <c r="C9" s="8"/>
      <c r="D9" s="6"/>
      <c r="E9" s="37"/>
      <c r="F9" s="37"/>
      <c r="G9" s="37"/>
      <c r="H9" s="37"/>
      <c r="I9" s="37"/>
    </row>
    <row r="10" spans="1:9" ht="13.5">
      <c r="A10" s="40" t="s">
        <v>57</v>
      </c>
      <c r="B10" s="7" t="s">
        <v>10</v>
      </c>
      <c r="C10" s="8"/>
      <c r="D10" s="6"/>
      <c r="E10" s="37"/>
      <c r="F10" s="37"/>
      <c r="G10" s="37"/>
      <c r="H10" s="37"/>
      <c r="I10" s="37"/>
    </row>
    <row r="11" spans="1:9" ht="13.5">
      <c r="A11" s="40" t="s">
        <v>58</v>
      </c>
      <c r="B11" s="7" t="s">
        <v>11</v>
      </c>
      <c r="C11" s="8"/>
      <c r="D11" s="6"/>
      <c r="E11" s="37"/>
      <c r="F11" s="37"/>
      <c r="G11" s="37"/>
      <c r="H11" s="37"/>
      <c r="I11" s="37"/>
    </row>
    <row r="12" spans="1:9" ht="13.5">
      <c r="A12" s="40" t="s">
        <v>59</v>
      </c>
      <c r="B12" s="7" t="s">
        <v>12</v>
      </c>
      <c r="C12" s="8"/>
      <c r="D12" s="6"/>
      <c r="E12" s="37"/>
      <c r="F12" s="37"/>
      <c r="G12" s="37"/>
      <c r="H12" s="37"/>
      <c r="I12" s="37"/>
    </row>
    <row r="13" spans="1:9" ht="13.5">
      <c r="A13" s="40" t="s">
        <v>60</v>
      </c>
      <c r="B13" s="7" t="s">
        <v>13</v>
      </c>
      <c r="C13" s="8"/>
      <c r="D13" s="6"/>
      <c r="E13" s="37"/>
      <c r="F13" s="37"/>
      <c r="G13" s="37"/>
      <c r="H13" s="37"/>
      <c r="I13" s="37"/>
    </row>
    <row r="14" spans="1:9" ht="13.5">
      <c r="A14" s="40" t="s">
        <v>61</v>
      </c>
      <c r="B14" s="7" t="s">
        <v>14</v>
      </c>
      <c r="C14" s="8"/>
      <c r="D14" s="7">
        <v>8140.05</v>
      </c>
      <c r="E14" s="37"/>
      <c r="F14" s="37"/>
      <c r="G14" s="37"/>
      <c r="H14" s="37"/>
      <c r="I14" s="37"/>
    </row>
    <row r="15" spans="1:9" ht="13.5">
      <c r="A15" s="40" t="s">
        <v>62</v>
      </c>
      <c r="B15" s="7" t="s">
        <v>15</v>
      </c>
      <c r="C15" s="48"/>
      <c r="D15" s="6"/>
      <c r="E15" s="37"/>
      <c r="F15" s="37"/>
      <c r="G15" s="37"/>
      <c r="H15" s="37"/>
      <c r="I15" s="37"/>
    </row>
    <row r="16" spans="1:9" ht="13.5">
      <c r="A16" s="40" t="s">
        <v>63</v>
      </c>
      <c r="B16" s="7" t="s">
        <v>16</v>
      </c>
      <c r="C16" s="8">
        <v>2808.32</v>
      </c>
      <c r="D16" s="6"/>
      <c r="E16" s="37"/>
      <c r="F16" s="37"/>
      <c r="G16" s="37"/>
      <c r="H16" s="37"/>
      <c r="I16" s="37"/>
    </row>
    <row r="17" spans="1:9" ht="13.5">
      <c r="A17" s="40" t="s">
        <v>64</v>
      </c>
      <c r="B17" s="7" t="s">
        <v>42</v>
      </c>
      <c r="C17" s="8"/>
      <c r="D17" s="6"/>
      <c r="E17" s="37"/>
      <c r="F17" s="37"/>
      <c r="G17" s="37"/>
      <c r="H17" s="37"/>
      <c r="I17" s="37"/>
    </row>
    <row r="18" spans="1:9" ht="13.5">
      <c r="A18" s="40" t="s">
        <v>65</v>
      </c>
      <c r="B18" s="7" t="s">
        <v>18</v>
      </c>
      <c r="C18" s="8"/>
      <c r="D18" s="6"/>
      <c r="E18" s="37"/>
      <c r="F18" s="37"/>
      <c r="G18" s="37"/>
      <c r="H18" s="37"/>
      <c r="I18" s="37"/>
    </row>
    <row r="19" spans="1:9" ht="13.5">
      <c r="A19" s="40" t="s">
        <v>66</v>
      </c>
      <c r="B19" s="7" t="s">
        <v>19</v>
      </c>
      <c r="C19" s="8"/>
      <c r="D19" s="6"/>
      <c r="E19" s="37"/>
      <c r="F19" s="37"/>
      <c r="G19" s="37"/>
      <c r="H19" s="37"/>
      <c r="I19" s="37"/>
    </row>
    <row r="20" spans="1:9" ht="13.5">
      <c r="A20" s="40" t="s">
        <v>67</v>
      </c>
      <c r="B20" s="7" t="s">
        <v>20</v>
      </c>
      <c r="C20" s="8">
        <v>8689.43</v>
      </c>
      <c r="D20" s="7"/>
      <c r="E20" s="37"/>
      <c r="F20" s="37"/>
      <c r="G20" s="37"/>
      <c r="H20" s="37"/>
      <c r="I20" s="37"/>
    </row>
    <row r="21" spans="1:9" ht="13.5">
      <c r="A21" s="40" t="s">
        <v>68</v>
      </c>
      <c r="B21" s="7" t="s">
        <v>21</v>
      </c>
      <c r="C21" s="8"/>
      <c r="D21" s="6"/>
      <c r="E21" s="37"/>
      <c r="F21" s="37"/>
      <c r="G21" s="37"/>
      <c r="H21" s="37"/>
      <c r="I21" s="37"/>
    </row>
    <row r="22" spans="1:9" ht="13.5">
      <c r="A22" s="40" t="s">
        <v>69</v>
      </c>
      <c r="B22" s="7" t="s">
        <v>22</v>
      </c>
      <c r="C22" s="8"/>
      <c r="D22" s="6"/>
      <c r="E22" s="37"/>
      <c r="F22" s="37"/>
      <c r="G22" s="37"/>
      <c r="H22" s="37"/>
      <c r="I22" s="37"/>
    </row>
    <row r="23" spans="1:9" ht="13.5">
      <c r="A23" s="40" t="s">
        <v>70</v>
      </c>
      <c r="B23" s="7" t="s">
        <v>23</v>
      </c>
      <c r="C23" s="8"/>
      <c r="D23" s="6"/>
      <c r="E23" s="37"/>
      <c r="F23" s="37"/>
      <c r="G23" s="37"/>
      <c r="H23" s="37"/>
      <c r="I23" s="37"/>
    </row>
    <row r="24" spans="1:9" ht="13.5">
      <c r="A24" s="40" t="s">
        <v>71</v>
      </c>
      <c r="B24" s="7" t="s">
        <v>24</v>
      </c>
      <c r="C24" s="8"/>
      <c r="D24" s="6"/>
      <c r="E24" s="37"/>
      <c r="F24" s="37"/>
      <c r="G24" s="37"/>
      <c r="H24" s="37"/>
      <c r="I24" s="37"/>
    </row>
    <row r="25" spans="1:9" ht="13.5">
      <c r="A25" s="40" t="s">
        <v>72</v>
      </c>
      <c r="B25" s="7" t="s">
        <v>25</v>
      </c>
      <c r="C25" s="8"/>
      <c r="D25" s="6"/>
      <c r="E25" s="37"/>
      <c r="F25" s="37"/>
      <c r="G25" s="37"/>
      <c r="H25" s="37"/>
      <c r="I25" s="37"/>
    </row>
    <row r="26" spans="1:9" ht="13.5">
      <c r="A26" s="40" t="s">
        <v>73</v>
      </c>
      <c r="B26" s="7" t="s">
        <v>26</v>
      </c>
      <c r="C26" s="8"/>
      <c r="D26" s="7">
        <v>5311.88</v>
      </c>
      <c r="E26" s="37"/>
      <c r="F26" s="37"/>
      <c r="G26" s="37"/>
      <c r="H26" s="37"/>
      <c r="I26" s="37"/>
    </row>
    <row r="27" spans="1:9" ht="13.5">
      <c r="A27" s="40" t="s">
        <v>74</v>
      </c>
      <c r="B27" s="7" t="s">
        <v>27</v>
      </c>
      <c r="C27" s="8"/>
      <c r="D27" s="6"/>
      <c r="E27" s="37"/>
      <c r="F27" s="37"/>
      <c r="G27" s="37"/>
      <c r="H27" s="37"/>
      <c r="I27" s="37"/>
    </row>
    <row r="28" spans="1:9" ht="13.5">
      <c r="A28" s="40" t="s">
        <v>75</v>
      </c>
      <c r="B28" s="7" t="s">
        <v>28</v>
      </c>
      <c r="C28" s="8"/>
      <c r="D28" s="6"/>
      <c r="E28" s="37"/>
      <c r="F28" s="37"/>
      <c r="G28" s="37"/>
      <c r="H28" s="37"/>
      <c r="I28" s="37"/>
    </row>
    <row r="29" spans="1:9" ht="13.5">
      <c r="A29" s="40" t="s">
        <v>76</v>
      </c>
      <c r="B29" s="7" t="s">
        <v>29</v>
      </c>
      <c r="C29" s="8">
        <v>348.04</v>
      </c>
      <c r="D29" s="7">
        <v>111.87</v>
      </c>
      <c r="E29" s="37"/>
      <c r="F29" s="37"/>
      <c r="G29" s="37"/>
      <c r="H29" s="37"/>
      <c r="I29" s="37"/>
    </row>
    <row r="30" spans="1:9" ht="13.5">
      <c r="A30" s="40" t="s">
        <v>77</v>
      </c>
      <c r="B30" s="7" t="s">
        <v>30</v>
      </c>
      <c r="C30" s="8"/>
      <c r="D30" s="6"/>
      <c r="E30" s="37"/>
      <c r="F30" s="37"/>
      <c r="G30" s="37"/>
      <c r="H30" s="37"/>
      <c r="I30" s="37"/>
    </row>
    <row r="31" spans="1:9" ht="13.5">
      <c r="A31" s="40" t="s">
        <v>78</v>
      </c>
      <c r="B31" s="7" t="s">
        <v>31</v>
      </c>
      <c r="C31" s="8"/>
      <c r="D31" s="6"/>
      <c r="E31" s="37"/>
      <c r="F31" s="37"/>
      <c r="G31" s="37"/>
      <c r="H31" s="37"/>
      <c r="I31" s="37"/>
    </row>
    <row r="32" spans="1:9" ht="13.5">
      <c r="A32" s="40" t="s">
        <v>79</v>
      </c>
      <c r="B32" s="7" t="s">
        <v>32</v>
      </c>
      <c r="C32" s="8"/>
      <c r="D32" s="6"/>
      <c r="E32" s="37"/>
      <c r="F32" s="37"/>
      <c r="G32" s="37"/>
      <c r="H32" s="37"/>
      <c r="I32" s="37"/>
    </row>
    <row r="33" spans="1:9" ht="13.5">
      <c r="A33" s="40" t="s">
        <v>80</v>
      </c>
      <c r="B33" s="7" t="s">
        <v>33</v>
      </c>
      <c r="C33" s="8"/>
      <c r="D33" s="6"/>
      <c r="E33" s="37"/>
      <c r="F33" s="37"/>
      <c r="G33" s="37"/>
      <c r="H33" s="37"/>
      <c r="I33" s="37"/>
    </row>
    <row r="34" spans="1:9" ht="13.5">
      <c r="A34" s="40" t="s">
        <v>82</v>
      </c>
      <c r="B34" s="7" t="s">
        <v>34</v>
      </c>
      <c r="C34" s="8"/>
      <c r="D34" s="7"/>
      <c r="E34" s="37"/>
      <c r="F34" s="37"/>
      <c r="G34" s="37"/>
      <c r="H34" s="37"/>
      <c r="I34" s="37"/>
    </row>
    <row r="35" spans="1:9" ht="13.5">
      <c r="A35" s="40" t="s">
        <v>83</v>
      </c>
      <c r="B35" s="7" t="s">
        <v>35</v>
      </c>
      <c r="C35" s="8"/>
      <c r="D35" s="6"/>
      <c r="E35" s="37"/>
      <c r="F35" s="37"/>
      <c r="G35" s="37"/>
      <c r="H35" s="37"/>
      <c r="I35" s="37"/>
    </row>
    <row r="36" spans="1:9" ht="13.5">
      <c r="A36" s="40" t="s">
        <v>84</v>
      </c>
      <c r="B36" s="7" t="s">
        <v>36</v>
      </c>
      <c r="C36" s="8"/>
      <c r="D36" s="6"/>
      <c r="E36" s="37"/>
      <c r="F36" s="37"/>
      <c r="G36" s="37"/>
      <c r="H36" s="37"/>
      <c r="I36" s="37"/>
    </row>
    <row r="37" spans="1:9" ht="13.5">
      <c r="A37" s="40" t="s">
        <v>85</v>
      </c>
      <c r="B37" s="7" t="s">
        <v>89</v>
      </c>
      <c r="C37" s="8"/>
      <c r="D37" s="6"/>
      <c r="E37" s="37"/>
      <c r="F37" s="37"/>
      <c r="G37" s="37"/>
      <c r="H37" s="37"/>
      <c r="I37" s="37"/>
    </row>
    <row r="38" spans="1:9" ht="13.5">
      <c r="A38" s="40" t="s">
        <v>86</v>
      </c>
      <c r="B38" s="7" t="s">
        <v>92</v>
      </c>
      <c r="C38" s="8"/>
      <c r="D38" s="7">
        <v>2646.62</v>
      </c>
      <c r="E38" s="37"/>
      <c r="F38" s="37"/>
      <c r="G38" s="37"/>
      <c r="H38" s="37"/>
      <c r="I38" s="37"/>
    </row>
    <row r="39" spans="1:9" ht="13.5">
      <c r="A39" s="40" t="s">
        <v>87</v>
      </c>
      <c r="B39" s="7" t="s">
        <v>93</v>
      </c>
      <c r="C39" s="48"/>
      <c r="D39" s="6"/>
      <c r="E39" s="37"/>
      <c r="F39" s="37"/>
      <c r="G39" s="37"/>
      <c r="H39" s="37"/>
      <c r="I39" s="37"/>
    </row>
    <row r="40" spans="1:9" ht="13.5">
      <c r="A40" s="40" t="s">
        <v>88</v>
      </c>
      <c r="B40" s="7" t="s">
        <v>95</v>
      </c>
      <c r="C40" s="48"/>
      <c r="D40" s="6"/>
      <c r="E40" s="37"/>
      <c r="F40" s="37"/>
      <c r="G40" s="37"/>
      <c r="H40" s="37"/>
      <c r="I40" s="37"/>
    </row>
    <row r="41" spans="1:9" ht="13.5">
      <c r="A41" s="40" t="s">
        <v>94</v>
      </c>
      <c r="B41" s="7" t="s">
        <v>98</v>
      </c>
      <c r="C41" s="48"/>
      <c r="D41" s="6"/>
      <c r="E41" s="37"/>
      <c r="F41" s="37"/>
      <c r="G41" s="37"/>
      <c r="H41" s="37"/>
      <c r="I41" s="37"/>
    </row>
    <row r="42" spans="1:9" ht="13.5">
      <c r="A42" s="40" t="s">
        <v>96</v>
      </c>
      <c r="B42" s="7" t="s">
        <v>99</v>
      </c>
      <c r="C42" s="48"/>
      <c r="D42" s="6"/>
      <c r="E42" s="37"/>
      <c r="F42" s="37"/>
      <c r="G42" s="37"/>
      <c r="H42" s="37"/>
      <c r="I42" s="37"/>
    </row>
    <row r="43" spans="1:9" ht="14.25" thickBot="1">
      <c r="A43" s="78" t="s">
        <v>100</v>
      </c>
      <c r="B43" s="7" t="s">
        <v>105</v>
      </c>
      <c r="C43" s="94"/>
      <c r="D43" s="77"/>
      <c r="E43" s="37"/>
      <c r="F43" s="37"/>
      <c r="G43" s="37"/>
      <c r="H43" s="37"/>
      <c r="I43" s="37"/>
    </row>
    <row r="44" spans="1:9" ht="14.25" thickBot="1">
      <c r="A44" s="93"/>
      <c r="B44" s="95" t="s">
        <v>37</v>
      </c>
      <c r="C44" s="96">
        <f>SUM(C6:C43)</f>
        <v>11845.79</v>
      </c>
      <c r="D44" s="67">
        <f>SUM(D6:D43)</f>
        <v>16210.420000000002</v>
      </c>
      <c r="E44" s="37"/>
      <c r="F44" s="37"/>
      <c r="G44" s="37"/>
      <c r="H44" s="37"/>
      <c r="I44" s="37"/>
    </row>
    <row r="45" spans="1:9" ht="13.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3.5">
      <c r="A46" s="37"/>
      <c r="B46" s="37"/>
      <c r="C46" s="37"/>
      <c r="D46" s="37"/>
      <c r="E46" s="37"/>
      <c r="F46" s="37"/>
      <c r="G46" s="37"/>
      <c r="H46" s="37"/>
      <c r="I46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workbookViewId="0" topLeftCell="A1">
      <selection activeCell="I10" sqref="I10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3.5">
      <c r="A3" s="117" t="s">
        <v>118</v>
      </c>
      <c r="B3" s="117"/>
      <c r="C3" s="117"/>
      <c r="D3" s="117"/>
      <c r="E3" s="117"/>
      <c r="F3" s="117"/>
      <c r="G3" s="117"/>
    </row>
    <row r="4" spans="1:7" ht="13.5">
      <c r="A4" s="35"/>
      <c r="B4" s="36"/>
      <c r="C4" s="36"/>
      <c r="D4" s="35"/>
      <c r="E4" s="35"/>
      <c r="F4" s="35"/>
      <c r="G4" s="37"/>
    </row>
    <row r="5" spans="1:7" ht="14.25" thickBot="1">
      <c r="A5" s="37"/>
      <c r="B5" s="37"/>
      <c r="C5" s="38"/>
      <c r="D5" s="37"/>
      <c r="E5" s="39"/>
      <c r="F5" s="37"/>
      <c r="G5" s="37"/>
    </row>
    <row r="6" spans="1:7" ht="27.75" thickBot="1">
      <c r="A6" s="86" t="s">
        <v>0</v>
      </c>
      <c r="B6" s="87" t="s">
        <v>1</v>
      </c>
      <c r="C6" s="88" t="s">
        <v>38</v>
      </c>
      <c r="D6" s="88" t="s">
        <v>39</v>
      </c>
      <c r="E6" s="89" t="s">
        <v>40</v>
      </c>
      <c r="F6" s="37"/>
      <c r="G6" s="37"/>
    </row>
    <row r="7" spans="1:7" ht="13.5">
      <c r="A7" s="82" t="s">
        <v>81</v>
      </c>
      <c r="B7" s="83" t="s">
        <v>6</v>
      </c>
      <c r="C7" s="84">
        <v>3761.56</v>
      </c>
      <c r="D7" s="84">
        <v>2984.15</v>
      </c>
      <c r="E7" s="85">
        <f>C7+D7</f>
        <v>6745.71</v>
      </c>
      <c r="F7" s="37"/>
      <c r="G7" s="37"/>
    </row>
    <row r="8" spans="1:7" ht="13.5">
      <c r="A8" s="40" t="s">
        <v>54</v>
      </c>
      <c r="B8" s="7" t="s">
        <v>41</v>
      </c>
      <c r="C8" s="6">
        <v>3258.73</v>
      </c>
      <c r="D8" s="6">
        <v>2606.75</v>
      </c>
      <c r="E8" s="85">
        <f aca="true" t="shared" si="0" ref="E8:E45">C8+D8</f>
        <v>5865.48</v>
      </c>
      <c r="F8" s="37"/>
      <c r="G8" s="37"/>
    </row>
    <row r="9" spans="1:7" ht="13.5">
      <c r="A9" s="40" t="s">
        <v>55</v>
      </c>
      <c r="B9" s="7" t="s">
        <v>8</v>
      </c>
      <c r="C9" s="3">
        <v>3512.92</v>
      </c>
      <c r="D9" s="6">
        <v>2810.17</v>
      </c>
      <c r="E9" s="85">
        <f t="shared" si="0"/>
        <v>6323.09</v>
      </c>
      <c r="F9" s="37"/>
      <c r="G9" s="37"/>
    </row>
    <row r="10" spans="1:7" ht="13.5">
      <c r="A10" s="40" t="s">
        <v>56</v>
      </c>
      <c r="B10" s="7" t="s">
        <v>9</v>
      </c>
      <c r="C10" s="6">
        <v>772.83</v>
      </c>
      <c r="D10" s="6">
        <v>618.29</v>
      </c>
      <c r="E10" s="85">
        <f t="shared" si="0"/>
        <v>1391.12</v>
      </c>
      <c r="F10" s="37"/>
      <c r="G10" s="37"/>
    </row>
    <row r="11" spans="1:7" ht="13.5">
      <c r="A11" s="40" t="s">
        <v>57</v>
      </c>
      <c r="B11" s="7" t="s">
        <v>10</v>
      </c>
      <c r="C11" s="6">
        <v>3729.11</v>
      </c>
      <c r="D11" s="6">
        <v>2956.92</v>
      </c>
      <c r="E11" s="85">
        <f t="shared" si="0"/>
        <v>6686.030000000001</v>
      </c>
      <c r="F11" s="37"/>
      <c r="G11" s="37"/>
    </row>
    <row r="12" spans="1:7" ht="13.5">
      <c r="A12" s="40" t="s">
        <v>58</v>
      </c>
      <c r="B12" s="7" t="s">
        <v>11</v>
      </c>
      <c r="C12" s="6">
        <v>1589.38</v>
      </c>
      <c r="D12" s="6">
        <v>1271.41</v>
      </c>
      <c r="E12" s="85">
        <f t="shared" si="0"/>
        <v>2860.79</v>
      </c>
      <c r="F12" s="37"/>
      <c r="G12" s="37"/>
    </row>
    <row r="13" spans="1:7" ht="13.5">
      <c r="A13" s="40" t="s">
        <v>59</v>
      </c>
      <c r="B13" s="7" t="s">
        <v>12</v>
      </c>
      <c r="C13" s="6">
        <v>1613.27</v>
      </c>
      <c r="D13" s="6">
        <v>1290.71</v>
      </c>
      <c r="E13" s="85">
        <f t="shared" si="0"/>
        <v>2903.98</v>
      </c>
      <c r="F13" s="37"/>
      <c r="G13" s="37"/>
    </row>
    <row r="14" spans="1:7" ht="13.5">
      <c r="A14" s="40" t="s">
        <v>60</v>
      </c>
      <c r="B14" s="7" t="s">
        <v>13</v>
      </c>
      <c r="C14" s="6">
        <v>4967.26</v>
      </c>
      <c r="D14" s="6">
        <v>3973.95</v>
      </c>
      <c r="E14" s="85">
        <f t="shared" si="0"/>
        <v>8941.21</v>
      </c>
      <c r="F14" s="37"/>
      <c r="G14" s="37"/>
    </row>
    <row r="15" spans="1:7" ht="13.5">
      <c r="A15" s="40" t="s">
        <v>61</v>
      </c>
      <c r="B15" s="7" t="s">
        <v>14</v>
      </c>
      <c r="C15" s="6">
        <v>6929.18</v>
      </c>
      <c r="D15" s="6">
        <v>5543.58</v>
      </c>
      <c r="E15" s="85">
        <f t="shared" si="0"/>
        <v>12472.76</v>
      </c>
      <c r="F15" s="37"/>
      <c r="G15" s="37"/>
    </row>
    <row r="16" spans="1:7" ht="13.5">
      <c r="A16" s="40" t="s">
        <v>62</v>
      </c>
      <c r="B16" s="7" t="s">
        <v>15</v>
      </c>
      <c r="C16" s="6">
        <v>443.83</v>
      </c>
      <c r="D16" s="6">
        <v>355.09</v>
      </c>
      <c r="E16" s="85">
        <f t="shared" si="0"/>
        <v>798.92</v>
      </c>
      <c r="F16" s="37"/>
      <c r="G16" s="37"/>
    </row>
    <row r="17" spans="1:7" ht="13.5">
      <c r="A17" s="40" t="s">
        <v>63</v>
      </c>
      <c r="B17" s="7" t="s">
        <v>16</v>
      </c>
      <c r="C17" s="6">
        <v>2409.11</v>
      </c>
      <c r="D17" s="6">
        <v>1927.23</v>
      </c>
      <c r="E17" s="85">
        <f t="shared" si="0"/>
        <v>4336.34</v>
      </c>
      <c r="F17" s="37"/>
      <c r="G17" s="37"/>
    </row>
    <row r="18" spans="1:7" ht="13.5">
      <c r="A18" s="40" t="s">
        <v>64</v>
      </c>
      <c r="B18" s="7" t="s">
        <v>42</v>
      </c>
      <c r="C18" s="6">
        <v>10808.74</v>
      </c>
      <c r="D18" s="6">
        <v>8647.18</v>
      </c>
      <c r="E18" s="85">
        <f t="shared" si="0"/>
        <v>19455.92</v>
      </c>
      <c r="F18" s="37"/>
      <c r="G18" s="37"/>
    </row>
    <row r="19" spans="1:7" ht="13.5">
      <c r="A19" s="40" t="s">
        <v>65</v>
      </c>
      <c r="B19" s="7" t="s">
        <v>18</v>
      </c>
      <c r="C19" s="6">
        <v>4013.42</v>
      </c>
      <c r="D19" s="6">
        <v>3210.54</v>
      </c>
      <c r="E19" s="85">
        <f t="shared" si="0"/>
        <v>7223.96</v>
      </c>
      <c r="F19" s="37"/>
      <c r="G19" s="37"/>
    </row>
    <row r="20" spans="1:7" ht="13.5">
      <c r="A20" s="40" t="s">
        <v>66</v>
      </c>
      <c r="B20" s="7" t="s">
        <v>19</v>
      </c>
      <c r="C20" s="6">
        <v>643.27</v>
      </c>
      <c r="D20" s="6">
        <v>514.64</v>
      </c>
      <c r="E20" s="85">
        <f t="shared" si="0"/>
        <v>1157.9099999999999</v>
      </c>
      <c r="F20" s="37"/>
      <c r="G20" s="37"/>
    </row>
    <row r="21" spans="1:7" ht="13.5">
      <c r="A21" s="40" t="s">
        <v>67</v>
      </c>
      <c r="B21" s="7" t="s">
        <v>20</v>
      </c>
      <c r="C21" s="6">
        <v>2483.88</v>
      </c>
      <c r="D21" s="6">
        <v>1987.15</v>
      </c>
      <c r="E21" s="85">
        <f t="shared" si="0"/>
        <v>4471.030000000001</v>
      </c>
      <c r="F21" s="37"/>
      <c r="G21" s="37"/>
    </row>
    <row r="22" spans="1:7" ht="13.5">
      <c r="A22" s="40" t="s">
        <v>68</v>
      </c>
      <c r="B22" s="7" t="s">
        <v>21</v>
      </c>
      <c r="C22" s="6">
        <v>3714.4</v>
      </c>
      <c r="D22" s="6">
        <v>2971.38</v>
      </c>
      <c r="E22" s="85">
        <f t="shared" si="0"/>
        <v>6685.780000000001</v>
      </c>
      <c r="F22" s="37"/>
      <c r="G22" s="37"/>
    </row>
    <row r="23" spans="1:7" ht="13.5">
      <c r="A23" s="40" t="s">
        <v>69</v>
      </c>
      <c r="B23" s="7" t="s">
        <v>22</v>
      </c>
      <c r="C23" s="6">
        <v>1181.2</v>
      </c>
      <c r="D23" s="6">
        <v>936.39</v>
      </c>
      <c r="E23" s="85">
        <f t="shared" si="0"/>
        <v>2117.59</v>
      </c>
      <c r="F23" s="37"/>
      <c r="G23" s="37"/>
    </row>
    <row r="24" spans="1:7" ht="13.5">
      <c r="A24" s="40" t="s">
        <v>70</v>
      </c>
      <c r="B24" s="7" t="s">
        <v>23</v>
      </c>
      <c r="C24" s="6">
        <v>469</v>
      </c>
      <c r="D24" s="6">
        <v>375.21</v>
      </c>
      <c r="E24" s="85">
        <f t="shared" si="0"/>
        <v>844.21</v>
      </c>
      <c r="F24" s="37"/>
      <c r="G24" s="37"/>
    </row>
    <row r="25" spans="1:7" ht="13.5">
      <c r="A25" s="40" t="s">
        <v>71</v>
      </c>
      <c r="B25" s="7" t="s">
        <v>24</v>
      </c>
      <c r="C25" s="6">
        <v>1421.96</v>
      </c>
      <c r="D25" s="6">
        <v>1137.5</v>
      </c>
      <c r="E25" s="85">
        <f t="shared" si="0"/>
        <v>2559.46</v>
      </c>
      <c r="F25" s="37"/>
      <c r="G25" s="37"/>
    </row>
    <row r="26" spans="1:7" ht="13.5">
      <c r="A26" s="40" t="s">
        <v>72</v>
      </c>
      <c r="B26" s="7" t="s">
        <v>25</v>
      </c>
      <c r="C26" s="6">
        <v>2222.38</v>
      </c>
      <c r="D26" s="6">
        <v>1777.81</v>
      </c>
      <c r="E26" s="85">
        <f t="shared" si="0"/>
        <v>4000.19</v>
      </c>
      <c r="F26" s="37"/>
      <c r="G26" s="37"/>
    </row>
    <row r="27" spans="1:7" ht="13.5">
      <c r="A27" s="40" t="s">
        <v>73</v>
      </c>
      <c r="B27" s="7" t="s">
        <v>26</v>
      </c>
      <c r="C27" s="6">
        <v>4929.24</v>
      </c>
      <c r="D27" s="6">
        <v>3944.52</v>
      </c>
      <c r="E27" s="85">
        <f t="shared" si="0"/>
        <v>8873.76</v>
      </c>
      <c r="F27" s="37"/>
      <c r="G27" s="37"/>
    </row>
    <row r="28" spans="1:7" ht="13.5">
      <c r="A28" s="40" t="s">
        <v>74</v>
      </c>
      <c r="B28" s="7" t="s">
        <v>27</v>
      </c>
      <c r="C28" s="6">
        <v>938.88</v>
      </c>
      <c r="D28" s="6">
        <v>751.04</v>
      </c>
      <c r="E28" s="85">
        <f t="shared" si="0"/>
        <v>1689.92</v>
      </c>
      <c r="F28" s="37"/>
      <c r="G28" s="37"/>
    </row>
    <row r="29" spans="1:7" ht="13.5">
      <c r="A29" s="40" t="s">
        <v>75</v>
      </c>
      <c r="B29" s="7" t="s">
        <v>28</v>
      </c>
      <c r="C29" s="6">
        <v>1939.93</v>
      </c>
      <c r="D29" s="6">
        <v>1551.83</v>
      </c>
      <c r="E29" s="85">
        <f t="shared" si="0"/>
        <v>3491.76</v>
      </c>
      <c r="F29" s="37"/>
      <c r="G29" s="37"/>
    </row>
    <row r="30" spans="1:8" ht="13.5">
      <c r="A30" s="40" t="s">
        <v>76</v>
      </c>
      <c r="B30" s="7" t="s">
        <v>29</v>
      </c>
      <c r="C30" s="6">
        <v>8232.06</v>
      </c>
      <c r="D30" s="6">
        <v>6461.94</v>
      </c>
      <c r="E30" s="85">
        <f t="shared" si="0"/>
        <v>14694</v>
      </c>
      <c r="F30" s="37"/>
      <c r="G30" s="37"/>
      <c r="H30" s="3"/>
    </row>
    <row r="31" spans="1:7" ht="13.5">
      <c r="A31" s="40" t="s">
        <v>77</v>
      </c>
      <c r="B31" s="7" t="s">
        <v>30</v>
      </c>
      <c r="C31" s="6"/>
      <c r="D31" s="6"/>
      <c r="E31" s="85">
        <f t="shared" si="0"/>
        <v>0</v>
      </c>
      <c r="F31" s="37"/>
      <c r="G31" s="37"/>
    </row>
    <row r="32" spans="1:7" ht="13.5">
      <c r="A32" s="40" t="s">
        <v>78</v>
      </c>
      <c r="B32" s="7" t="s">
        <v>31</v>
      </c>
      <c r="C32" s="6">
        <v>194.38</v>
      </c>
      <c r="D32" s="6">
        <v>155.51</v>
      </c>
      <c r="E32" s="85">
        <f t="shared" si="0"/>
        <v>349.89</v>
      </c>
      <c r="F32" s="37"/>
      <c r="G32" s="37"/>
    </row>
    <row r="33" spans="1:7" ht="13.5">
      <c r="A33" s="40" t="s">
        <v>79</v>
      </c>
      <c r="B33" s="7" t="s">
        <v>32</v>
      </c>
      <c r="C33" s="6">
        <v>2863.63</v>
      </c>
      <c r="D33" s="6">
        <v>2290.68</v>
      </c>
      <c r="E33" s="85">
        <f t="shared" si="0"/>
        <v>5154.3099999999995</v>
      </c>
      <c r="F33" s="37"/>
      <c r="G33" s="37"/>
    </row>
    <row r="34" spans="1:7" ht="13.5">
      <c r="A34" s="40" t="s">
        <v>80</v>
      </c>
      <c r="B34" s="7" t="s">
        <v>33</v>
      </c>
      <c r="C34" s="6">
        <v>2167.19</v>
      </c>
      <c r="D34" s="6">
        <v>1733.79</v>
      </c>
      <c r="E34" s="85">
        <f t="shared" si="0"/>
        <v>3900.98</v>
      </c>
      <c r="F34" s="37"/>
      <c r="G34" s="37"/>
    </row>
    <row r="35" spans="1:7" ht="13.5">
      <c r="A35" s="40" t="s">
        <v>82</v>
      </c>
      <c r="B35" s="7" t="s">
        <v>34</v>
      </c>
      <c r="C35" s="6">
        <v>4054.92</v>
      </c>
      <c r="D35" s="6">
        <v>3243.88</v>
      </c>
      <c r="E35" s="85">
        <f t="shared" si="0"/>
        <v>7298.8</v>
      </c>
      <c r="F35" s="37"/>
      <c r="G35" s="37"/>
    </row>
    <row r="36" spans="1:7" ht="13.5">
      <c r="A36" s="40" t="s">
        <v>83</v>
      </c>
      <c r="B36" s="7" t="s">
        <v>35</v>
      </c>
      <c r="C36" s="6">
        <v>7663.31</v>
      </c>
      <c r="D36" s="6">
        <v>6130.68</v>
      </c>
      <c r="E36" s="85">
        <f t="shared" si="0"/>
        <v>13793.990000000002</v>
      </c>
      <c r="F36" s="37"/>
      <c r="G36" s="37"/>
    </row>
    <row r="37" spans="1:7" ht="13.5">
      <c r="A37" s="40" t="s">
        <v>84</v>
      </c>
      <c r="B37" s="7" t="s">
        <v>36</v>
      </c>
      <c r="C37" s="6">
        <v>1642.13</v>
      </c>
      <c r="D37" s="6">
        <v>1313.75</v>
      </c>
      <c r="E37" s="85">
        <f t="shared" si="0"/>
        <v>2955.88</v>
      </c>
      <c r="F37" s="37"/>
      <c r="G37" s="37"/>
    </row>
    <row r="38" spans="1:7" ht="13.5">
      <c r="A38" s="40" t="s">
        <v>85</v>
      </c>
      <c r="B38" s="7" t="s">
        <v>89</v>
      </c>
      <c r="C38" s="6">
        <v>1107.18</v>
      </c>
      <c r="D38" s="6">
        <v>885.76</v>
      </c>
      <c r="E38" s="85">
        <f t="shared" si="0"/>
        <v>1992.94</v>
      </c>
      <c r="F38" s="37"/>
      <c r="G38" s="37"/>
    </row>
    <row r="39" spans="1:7" ht="13.5">
      <c r="A39" s="40" t="s">
        <v>86</v>
      </c>
      <c r="B39" s="7" t="s">
        <v>92</v>
      </c>
      <c r="C39" s="6">
        <v>3413.88</v>
      </c>
      <c r="D39" s="6">
        <v>2731.06</v>
      </c>
      <c r="E39" s="85">
        <f t="shared" si="0"/>
        <v>6144.9400000000005</v>
      </c>
      <c r="F39" s="37"/>
      <c r="G39" s="37"/>
    </row>
    <row r="40" spans="1:7" ht="13.5">
      <c r="A40" s="40" t="s">
        <v>87</v>
      </c>
      <c r="B40" s="7" t="s">
        <v>93</v>
      </c>
      <c r="C40" s="6">
        <v>3638.75</v>
      </c>
      <c r="D40" s="6">
        <v>2910.49</v>
      </c>
      <c r="E40" s="85">
        <f t="shared" si="0"/>
        <v>6549.24</v>
      </c>
      <c r="F40" s="37"/>
      <c r="G40" s="37"/>
    </row>
    <row r="41" spans="1:7" ht="13.5">
      <c r="A41" s="40" t="s">
        <v>88</v>
      </c>
      <c r="B41" s="7" t="s">
        <v>95</v>
      </c>
      <c r="C41" s="6">
        <v>591.49</v>
      </c>
      <c r="D41" s="6">
        <v>473.2</v>
      </c>
      <c r="E41" s="85">
        <f t="shared" si="0"/>
        <v>1064.69</v>
      </c>
      <c r="F41" s="37"/>
      <c r="G41" s="37"/>
    </row>
    <row r="42" spans="1:7" ht="13.5">
      <c r="A42" s="40" t="s">
        <v>94</v>
      </c>
      <c r="B42" s="7" t="s">
        <v>98</v>
      </c>
      <c r="C42" s="6">
        <v>1178.75</v>
      </c>
      <c r="D42" s="6">
        <v>943.06</v>
      </c>
      <c r="E42" s="85">
        <f t="shared" si="0"/>
        <v>2121.81</v>
      </c>
      <c r="F42" s="37"/>
      <c r="G42" s="37"/>
    </row>
    <row r="43" spans="1:7" ht="13.5">
      <c r="A43" s="40" t="s">
        <v>96</v>
      </c>
      <c r="B43" s="7" t="s">
        <v>99</v>
      </c>
      <c r="C43" s="6">
        <v>227.75</v>
      </c>
      <c r="D43" s="6">
        <v>182.18</v>
      </c>
      <c r="E43" s="85">
        <f t="shared" si="0"/>
        <v>409.93</v>
      </c>
      <c r="F43" s="37"/>
      <c r="G43" s="37"/>
    </row>
    <row r="44" spans="1:7" ht="14.25" thickBot="1">
      <c r="A44" s="78" t="s">
        <v>100</v>
      </c>
      <c r="B44" s="7" t="s">
        <v>105</v>
      </c>
      <c r="C44" s="77">
        <v>1688.49</v>
      </c>
      <c r="D44" s="77">
        <v>1350.79</v>
      </c>
      <c r="E44" s="112">
        <f>C44+D44</f>
        <v>3039.2799999999997</v>
      </c>
      <c r="F44" s="37"/>
      <c r="G44" s="37"/>
    </row>
    <row r="45" spans="1:7" ht="14.25" thickBot="1">
      <c r="A45" s="79"/>
      <c r="B45" s="80" t="s">
        <v>37</v>
      </c>
      <c r="C45" s="81">
        <f>SUM(C7:C44)</f>
        <v>106417.39</v>
      </c>
      <c r="D45" s="81">
        <f>SUM(D7:D44)</f>
        <v>84950.20999999999</v>
      </c>
      <c r="E45" s="113">
        <f t="shared" si="0"/>
        <v>191367.59999999998</v>
      </c>
      <c r="F45" s="37"/>
      <c r="G45" s="37"/>
    </row>
    <row r="46" spans="1:7" ht="13.5">
      <c r="A46" s="37"/>
      <c r="B46" s="37"/>
      <c r="C46" s="1"/>
      <c r="D46" s="1"/>
      <c r="E46" s="41"/>
      <c r="F46" s="37"/>
      <c r="G46" s="37"/>
    </row>
    <row r="48" ht="12.75">
      <c r="D48" s="3"/>
    </row>
    <row r="49" ht="12.75">
      <c r="C49" s="3"/>
    </row>
    <row r="56" ht="12.75">
      <c r="C56" s="3">
        <f>E45+DIABET!C44+INS!C42+MIXT!E44+TESTE!C45+TESTE!D45+'COST VOLUM'!C44+ONCO!C44+POSTT!C44+SCLEROZ!C44+MUCOV!C44+MUCOV!D44</f>
        <v>1357944.4700000002</v>
      </c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2"/>
  <sheetViews>
    <sheetView workbookViewId="0" topLeftCell="A1">
      <selection activeCell="F13" sqref="F13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7" max="7" width="17.57421875" style="0" customWidth="1"/>
  </cols>
  <sheetData>
    <row r="3" spans="1:7" ht="13.5">
      <c r="A3" s="118" t="s">
        <v>119</v>
      </c>
      <c r="B3" s="118"/>
      <c r="C3" s="118"/>
      <c r="D3" s="118"/>
      <c r="E3" s="118"/>
      <c r="F3" s="118"/>
      <c r="G3" s="118"/>
    </row>
    <row r="4" spans="1:7" ht="13.5">
      <c r="A4" s="37"/>
      <c r="B4" s="37"/>
      <c r="C4" s="39"/>
      <c r="D4" s="1"/>
      <c r="E4" s="1"/>
      <c r="F4" s="37"/>
      <c r="G4" s="37"/>
    </row>
    <row r="5" spans="1:7" ht="27">
      <c r="A5" s="50" t="s">
        <v>0</v>
      </c>
      <c r="B5" s="50" t="s">
        <v>1</v>
      </c>
      <c r="C5" s="52" t="s">
        <v>43</v>
      </c>
      <c r="D5" s="1"/>
      <c r="E5" s="1"/>
      <c r="F5" s="37"/>
      <c r="G5" s="37"/>
    </row>
    <row r="6" spans="1:7" ht="13.5">
      <c r="A6" s="40" t="s">
        <v>81</v>
      </c>
      <c r="B6" s="7" t="s">
        <v>6</v>
      </c>
      <c r="C6" s="8">
        <v>15132.13</v>
      </c>
      <c r="D6" s="1"/>
      <c r="E6" s="1"/>
      <c r="F6" s="37"/>
      <c r="G6" s="37"/>
    </row>
    <row r="7" spans="1:7" ht="13.5">
      <c r="A7" s="40" t="s">
        <v>54</v>
      </c>
      <c r="B7" s="7" t="s">
        <v>41</v>
      </c>
      <c r="C7" s="8">
        <v>10922.8</v>
      </c>
      <c r="D7" s="1"/>
      <c r="E7" s="1"/>
      <c r="F7" s="37"/>
      <c r="G7" s="37"/>
    </row>
    <row r="8" spans="1:7" ht="13.5">
      <c r="A8" s="40" t="s">
        <v>55</v>
      </c>
      <c r="B8" s="7" t="s">
        <v>8</v>
      </c>
      <c r="C8" s="8">
        <v>6428.11</v>
      </c>
      <c r="D8" s="1"/>
      <c r="E8" s="1"/>
      <c r="F8" s="37"/>
      <c r="G8" s="37"/>
    </row>
    <row r="9" spans="1:7" ht="13.5">
      <c r="A9" s="40" t="s">
        <v>56</v>
      </c>
      <c r="B9" s="7" t="s">
        <v>9</v>
      </c>
      <c r="C9" s="8">
        <v>3023.49</v>
      </c>
      <c r="D9" s="1"/>
      <c r="E9" s="1"/>
      <c r="F9" s="37"/>
      <c r="G9" s="37"/>
    </row>
    <row r="10" spans="1:7" ht="13.5">
      <c r="A10" s="40" t="s">
        <v>57</v>
      </c>
      <c r="B10" s="7" t="s">
        <v>10</v>
      </c>
      <c r="C10" s="8">
        <v>1625.27</v>
      </c>
      <c r="D10" s="1"/>
      <c r="E10" s="1"/>
      <c r="F10" s="37"/>
      <c r="G10" s="37"/>
    </row>
    <row r="11" spans="1:7" ht="13.5">
      <c r="A11" s="40" t="s">
        <v>58</v>
      </c>
      <c r="B11" s="7" t="s">
        <v>11</v>
      </c>
      <c r="C11" s="8">
        <v>4611.55</v>
      </c>
      <c r="D11" s="1"/>
      <c r="E11" s="1"/>
      <c r="F11" s="37"/>
      <c r="G11" s="37"/>
    </row>
    <row r="12" spans="1:7" ht="13.5">
      <c r="A12" s="40" t="s">
        <v>59</v>
      </c>
      <c r="B12" s="7" t="s">
        <v>12</v>
      </c>
      <c r="C12" s="8">
        <v>5449.55</v>
      </c>
      <c r="D12" s="1"/>
      <c r="E12" s="1"/>
      <c r="F12" s="37"/>
      <c r="G12" s="37"/>
    </row>
    <row r="13" spans="1:7" ht="13.5">
      <c r="A13" s="40" t="s">
        <v>60</v>
      </c>
      <c r="B13" s="7" t="s">
        <v>13</v>
      </c>
      <c r="C13" s="8">
        <v>13025.46</v>
      </c>
      <c r="D13" s="1"/>
      <c r="E13" s="1"/>
      <c r="F13" s="37"/>
      <c r="G13" s="37"/>
    </row>
    <row r="14" spans="1:7" ht="13.5">
      <c r="A14" s="40" t="s">
        <v>61</v>
      </c>
      <c r="B14" s="7" t="s">
        <v>14</v>
      </c>
      <c r="C14" s="8">
        <v>16230.12</v>
      </c>
      <c r="D14" s="1"/>
      <c r="E14" s="1"/>
      <c r="F14" s="37"/>
      <c r="G14" s="37"/>
    </row>
    <row r="15" spans="1:7" ht="13.5">
      <c r="A15" s="40" t="s">
        <v>62</v>
      </c>
      <c r="B15" s="7" t="s">
        <v>15</v>
      </c>
      <c r="C15" s="8">
        <v>11430.86</v>
      </c>
      <c r="D15" s="1"/>
      <c r="E15" s="1"/>
      <c r="F15" s="37"/>
      <c r="G15" s="37"/>
    </row>
    <row r="16" spans="1:7" ht="13.5">
      <c r="A16" s="40" t="s">
        <v>63</v>
      </c>
      <c r="B16" s="7" t="s">
        <v>16</v>
      </c>
      <c r="C16" s="8">
        <v>7029.99</v>
      </c>
      <c r="D16" s="1"/>
      <c r="E16" s="1"/>
      <c r="F16" s="37"/>
      <c r="G16" s="37"/>
    </row>
    <row r="17" spans="1:7" ht="13.5">
      <c r="A17" s="40" t="s">
        <v>64</v>
      </c>
      <c r="B17" s="7" t="s">
        <v>42</v>
      </c>
      <c r="C17" s="8">
        <v>23546.91</v>
      </c>
      <c r="D17" s="1"/>
      <c r="E17" s="1"/>
      <c r="F17" s="37"/>
      <c r="G17" s="37"/>
    </row>
    <row r="18" spans="1:7" ht="13.5">
      <c r="A18" s="40" t="s">
        <v>65</v>
      </c>
      <c r="B18" s="7" t="s">
        <v>18</v>
      </c>
      <c r="C18" s="8">
        <v>7066.88</v>
      </c>
      <c r="D18" s="1"/>
      <c r="E18" s="1"/>
      <c r="F18" s="37"/>
      <c r="G18" s="37"/>
    </row>
    <row r="19" spans="1:7" ht="13.5">
      <c r="A19" s="40" t="s">
        <v>66</v>
      </c>
      <c r="B19" s="7" t="s">
        <v>19</v>
      </c>
      <c r="C19" s="8">
        <v>3539.88</v>
      </c>
      <c r="D19" s="1"/>
      <c r="E19" s="1"/>
      <c r="F19" s="37"/>
      <c r="G19" s="37"/>
    </row>
    <row r="20" spans="1:7" ht="13.5">
      <c r="A20" s="40" t="s">
        <v>67</v>
      </c>
      <c r="B20" s="7" t="s">
        <v>20</v>
      </c>
      <c r="C20" s="8">
        <v>9292.29</v>
      </c>
      <c r="D20" s="1"/>
      <c r="E20" s="1"/>
      <c r="F20" s="37"/>
      <c r="G20" s="37"/>
    </row>
    <row r="21" spans="1:7" ht="13.5">
      <c r="A21" s="40" t="s">
        <v>68</v>
      </c>
      <c r="B21" s="7" t="s">
        <v>21</v>
      </c>
      <c r="C21" s="8">
        <v>1840.25</v>
      </c>
      <c r="D21" s="1"/>
      <c r="E21" s="1"/>
      <c r="F21" s="37"/>
      <c r="G21" s="37"/>
    </row>
    <row r="22" spans="1:7" ht="13.5">
      <c r="A22" s="40" t="s">
        <v>69</v>
      </c>
      <c r="B22" s="7" t="s">
        <v>22</v>
      </c>
      <c r="C22" s="8">
        <v>2110.66</v>
      </c>
      <c r="D22" s="1"/>
      <c r="E22" s="1"/>
      <c r="F22" s="37"/>
      <c r="G22" s="37"/>
    </row>
    <row r="23" spans="1:7" ht="13.5">
      <c r="A23" s="40" t="s">
        <v>70</v>
      </c>
      <c r="B23" s="7" t="s">
        <v>23</v>
      </c>
      <c r="C23" s="8">
        <v>120.73</v>
      </c>
      <c r="D23" s="1"/>
      <c r="E23" s="1"/>
      <c r="F23" s="37"/>
      <c r="G23" s="37"/>
    </row>
    <row r="24" spans="1:7" ht="13.5">
      <c r="A24" s="40" t="s">
        <v>71</v>
      </c>
      <c r="B24" s="7" t="s">
        <v>24</v>
      </c>
      <c r="C24" s="8">
        <v>1588.25</v>
      </c>
      <c r="D24" s="1"/>
      <c r="E24" s="1"/>
      <c r="F24" s="37"/>
      <c r="G24" s="37"/>
    </row>
    <row r="25" spans="1:7" ht="13.5">
      <c r="A25" s="40" t="s">
        <v>72</v>
      </c>
      <c r="B25" s="7" t="s">
        <v>25</v>
      </c>
      <c r="C25" s="8">
        <v>2409.7</v>
      </c>
      <c r="D25" s="1"/>
      <c r="E25" s="1"/>
      <c r="F25" s="37"/>
      <c r="G25" s="37"/>
    </row>
    <row r="26" spans="1:7" ht="13.5">
      <c r="A26" s="40" t="s">
        <v>73</v>
      </c>
      <c r="B26" s="7" t="s">
        <v>26</v>
      </c>
      <c r="C26" s="8">
        <v>8153.73</v>
      </c>
      <c r="D26" s="1"/>
      <c r="E26" s="1"/>
      <c r="F26" s="37"/>
      <c r="G26" s="37"/>
    </row>
    <row r="27" spans="1:7" ht="13.5">
      <c r="A27" s="40" t="s">
        <v>74</v>
      </c>
      <c r="B27" s="7" t="s">
        <v>27</v>
      </c>
      <c r="C27" s="8">
        <v>1257.1</v>
      </c>
      <c r="D27" s="1"/>
      <c r="E27" s="1"/>
      <c r="F27" s="37"/>
      <c r="G27" s="37"/>
    </row>
    <row r="28" spans="1:7" ht="13.5">
      <c r="A28" s="40" t="s">
        <v>75</v>
      </c>
      <c r="B28" s="7" t="s">
        <v>28</v>
      </c>
      <c r="C28" s="8">
        <v>2318.49</v>
      </c>
      <c r="D28" s="1"/>
      <c r="E28" s="1"/>
      <c r="F28" s="37"/>
      <c r="G28" s="37"/>
    </row>
    <row r="29" spans="1:7" ht="13.5">
      <c r="A29" s="40" t="s">
        <v>76</v>
      </c>
      <c r="B29" s="7" t="s">
        <v>29</v>
      </c>
      <c r="C29" s="8">
        <v>23457.92</v>
      </c>
      <c r="D29" s="1"/>
      <c r="E29" s="1"/>
      <c r="F29" s="37"/>
      <c r="G29" s="37"/>
    </row>
    <row r="30" spans="1:7" ht="13.5">
      <c r="A30" s="40" t="s">
        <v>77</v>
      </c>
      <c r="B30" s="7" t="s">
        <v>30</v>
      </c>
      <c r="C30" s="8"/>
      <c r="D30" s="1"/>
      <c r="E30" s="1"/>
      <c r="F30" s="37"/>
      <c r="G30" s="37"/>
    </row>
    <row r="31" spans="1:7" ht="13.5">
      <c r="A31" s="40" t="s">
        <v>78</v>
      </c>
      <c r="B31" s="7" t="s">
        <v>31</v>
      </c>
      <c r="C31" s="8">
        <v>11198.52</v>
      </c>
      <c r="D31" s="1"/>
      <c r="E31" s="1"/>
      <c r="F31" s="37"/>
      <c r="G31" s="37"/>
    </row>
    <row r="32" spans="1:7" ht="13.5">
      <c r="A32" s="40" t="s">
        <v>79</v>
      </c>
      <c r="B32" s="7" t="s">
        <v>32</v>
      </c>
      <c r="C32" s="8">
        <v>6111.57</v>
      </c>
      <c r="D32" s="1"/>
      <c r="E32" s="1"/>
      <c r="F32" s="37"/>
      <c r="G32" s="37"/>
    </row>
    <row r="33" spans="1:7" ht="13.5">
      <c r="A33" s="40" t="s">
        <v>80</v>
      </c>
      <c r="B33" s="7" t="s">
        <v>33</v>
      </c>
      <c r="C33" s="8">
        <v>2300.1</v>
      </c>
      <c r="D33" s="1"/>
      <c r="E33" s="1"/>
      <c r="F33" s="37"/>
      <c r="G33" s="37"/>
    </row>
    <row r="34" spans="1:7" ht="13.5">
      <c r="A34" s="40" t="s">
        <v>82</v>
      </c>
      <c r="B34" s="7" t="s">
        <v>34</v>
      </c>
      <c r="C34" s="8">
        <v>21520.65</v>
      </c>
      <c r="D34" s="1"/>
      <c r="E34" s="1"/>
      <c r="F34" s="37"/>
      <c r="G34" s="37"/>
    </row>
    <row r="35" spans="1:7" ht="13.5">
      <c r="A35" s="40" t="s">
        <v>83</v>
      </c>
      <c r="B35" s="7" t="s">
        <v>35</v>
      </c>
      <c r="C35" s="8">
        <v>6834.69</v>
      </c>
      <c r="D35" s="1"/>
      <c r="E35" s="1"/>
      <c r="F35" s="37"/>
      <c r="G35" s="37"/>
    </row>
    <row r="36" spans="1:7" ht="13.5">
      <c r="A36" s="40" t="s">
        <v>84</v>
      </c>
      <c r="B36" s="7" t="s">
        <v>36</v>
      </c>
      <c r="C36" s="8">
        <v>1301.27</v>
      </c>
      <c r="D36" s="1"/>
      <c r="E36" s="1"/>
      <c r="F36" s="37"/>
      <c r="G36" s="37"/>
    </row>
    <row r="37" spans="1:7" ht="13.5">
      <c r="A37" s="40" t="s">
        <v>85</v>
      </c>
      <c r="B37" s="7" t="s">
        <v>89</v>
      </c>
      <c r="C37" s="8">
        <v>808.98</v>
      </c>
      <c r="D37" s="1"/>
      <c r="E37" s="1"/>
      <c r="F37" s="37"/>
      <c r="G37" s="37"/>
    </row>
    <row r="38" spans="1:7" ht="13.5">
      <c r="A38" s="40" t="s">
        <v>86</v>
      </c>
      <c r="B38" s="7" t="s">
        <v>92</v>
      </c>
      <c r="C38" s="8">
        <v>2916.6</v>
      </c>
      <c r="D38" s="1"/>
      <c r="E38" s="1"/>
      <c r="F38" s="37"/>
      <c r="G38" s="37"/>
    </row>
    <row r="39" spans="1:7" ht="13.5">
      <c r="A39" s="40" t="s">
        <v>87</v>
      </c>
      <c r="B39" s="7" t="s">
        <v>93</v>
      </c>
      <c r="C39" s="8">
        <v>16934</v>
      </c>
      <c r="D39" s="1"/>
      <c r="E39" s="1"/>
      <c r="F39" s="37"/>
      <c r="G39" s="37"/>
    </row>
    <row r="40" spans="1:7" ht="13.5">
      <c r="A40" s="40" t="s">
        <v>88</v>
      </c>
      <c r="B40" s="7" t="s">
        <v>95</v>
      </c>
      <c r="C40" s="8">
        <v>290.8</v>
      </c>
      <c r="D40" s="1"/>
      <c r="E40" s="1"/>
      <c r="F40" s="37"/>
      <c r="G40" s="37"/>
    </row>
    <row r="41" spans="1:7" ht="13.5">
      <c r="A41" s="40" t="s">
        <v>94</v>
      </c>
      <c r="B41" s="7" t="s">
        <v>98</v>
      </c>
      <c r="C41" s="8">
        <v>2773.12</v>
      </c>
      <c r="D41" s="1"/>
      <c r="E41" s="1"/>
      <c r="F41" s="37"/>
      <c r="G41" s="37"/>
    </row>
    <row r="42" spans="1:7" ht="13.5">
      <c r="A42" s="40" t="s">
        <v>96</v>
      </c>
      <c r="B42" s="7" t="s">
        <v>99</v>
      </c>
      <c r="C42" s="8">
        <v>520.89</v>
      </c>
      <c r="D42" s="1"/>
      <c r="E42" s="1"/>
      <c r="F42" s="37"/>
      <c r="G42" s="37"/>
    </row>
    <row r="43" spans="1:7" ht="13.5">
      <c r="A43" s="40" t="s">
        <v>100</v>
      </c>
      <c r="B43" s="7" t="s">
        <v>105</v>
      </c>
      <c r="C43" s="8">
        <v>1165.05</v>
      </c>
      <c r="D43" s="1"/>
      <c r="E43" s="1"/>
      <c r="F43" s="37"/>
      <c r="G43" s="37"/>
    </row>
    <row r="44" spans="1:7" ht="13.5">
      <c r="A44" s="53"/>
      <c r="B44" s="7" t="s">
        <v>37</v>
      </c>
      <c r="C44" s="8">
        <f>SUM(C6:C43)</f>
        <v>256288.36000000004</v>
      </c>
      <c r="D44" s="1"/>
      <c r="E44" s="1"/>
      <c r="F44" s="37"/>
      <c r="G44" s="37"/>
    </row>
    <row r="45" spans="1:7" ht="13.5">
      <c r="A45" s="37"/>
      <c r="B45" s="37"/>
      <c r="C45" s="39"/>
      <c r="D45" s="1"/>
      <c r="E45" s="1"/>
      <c r="F45" s="37"/>
      <c r="G45" s="37"/>
    </row>
    <row r="46" spans="1:7" ht="13.5">
      <c r="A46" s="37"/>
      <c r="B46" s="37"/>
      <c r="C46" s="39"/>
      <c r="D46" s="1"/>
      <c r="E46" s="37"/>
      <c r="F46" s="37"/>
      <c r="G46" s="37"/>
    </row>
    <row r="48" spans="2:4" ht="12.75">
      <c r="B48" s="3"/>
      <c r="D48" s="5"/>
    </row>
    <row r="49" spans="3:4" ht="12.75">
      <c r="C49" s="3"/>
      <c r="D49" s="3"/>
    </row>
    <row r="52" ht="12.75">
      <c r="C52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G23" sqref="G23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19" t="s">
        <v>120</v>
      </c>
      <c r="B1" s="119"/>
      <c r="C1" s="119"/>
      <c r="D1" s="119"/>
      <c r="E1" s="119"/>
      <c r="F1" s="119"/>
      <c r="G1" s="119"/>
      <c r="H1" s="119"/>
    </row>
    <row r="2" spans="1:8" ht="13.5">
      <c r="A2" s="37"/>
      <c r="B2" s="37"/>
      <c r="C2" s="37"/>
      <c r="D2" s="42"/>
      <c r="E2" s="37"/>
      <c r="F2" s="37"/>
      <c r="G2" s="37"/>
      <c r="H2" s="37"/>
    </row>
    <row r="3" spans="1:8" ht="27">
      <c r="A3" s="50" t="s">
        <v>0</v>
      </c>
      <c r="B3" s="50" t="s">
        <v>1</v>
      </c>
      <c r="C3" s="51" t="s">
        <v>44</v>
      </c>
      <c r="D3" s="42"/>
      <c r="E3" s="37"/>
      <c r="F3" s="37"/>
      <c r="G3" s="37"/>
      <c r="H3" s="37"/>
    </row>
    <row r="4" spans="1:8" ht="13.5">
      <c r="A4" s="40" t="s">
        <v>81</v>
      </c>
      <c r="B4" s="7" t="s">
        <v>6</v>
      </c>
      <c r="C4" s="7">
        <v>11595.56</v>
      </c>
      <c r="D4" s="42"/>
      <c r="E4" s="37"/>
      <c r="F4" s="37"/>
      <c r="G4" s="37"/>
      <c r="H4" s="37"/>
    </row>
    <row r="5" spans="1:8" ht="13.5">
      <c r="A5" s="40" t="s">
        <v>54</v>
      </c>
      <c r="B5" s="7" t="s">
        <v>41</v>
      </c>
      <c r="C5" s="7"/>
      <c r="D5" s="42"/>
      <c r="E5" s="37"/>
      <c r="F5" s="37"/>
      <c r="G5" s="37"/>
      <c r="H5" s="37"/>
    </row>
    <row r="6" spans="1:8" ht="13.5">
      <c r="A6" s="40" t="s">
        <v>55</v>
      </c>
      <c r="B6" s="7" t="s">
        <v>8</v>
      </c>
      <c r="C6" s="7"/>
      <c r="D6" s="42"/>
      <c r="E6" s="37"/>
      <c r="F6" s="37"/>
      <c r="G6" s="37"/>
      <c r="H6" s="37"/>
    </row>
    <row r="7" spans="1:8" ht="13.5">
      <c r="A7" s="40" t="s">
        <v>56</v>
      </c>
      <c r="B7" s="7" t="s">
        <v>9</v>
      </c>
      <c r="C7" s="7"/>
      <c r="D7" s="42"/>
      <c r="E7" s="37"/>
      <c r="F7" s="37"/>
      <c r="G7" s="37"/>
      <c r="H7" s="37"/>
    </row>
    <row r="8" spans="1:8" ht="13.5">
      <c r="A8" s="40" t="s">
        <v>57</v>
      </c>
      <c r="B8" s="7" t="s">
        <v>10</v>
      </c>
      <c r="C8" s="7"/>
      <c r="D8" s="42"/>
      <c r="E8" s="37"/>
      <c r="F8" s="37"/>
      <c r="G8" s="37"/>
      <c r="H8" s="37"/>
    </row>
    <row r="9" spans="1:8" ht="13.5">
      <c r="A9" s="40" t="s">
        <v>58</v>
      </c>
      <c r="B9" s="7" t="s">
        <v>11</v>
      </c>
      <c r="C9" s="7">
        <v>502.38</v>
      </c>
      <c r="D9" s="42"/>
      <c r="E9" s="37"/>
      <c r="F9" s="37"/>
      <c r="G9" s="37"/>
      <c r="H9" s="37"/>
    </row>
    <row r="10" spans="1:8" ht="13.5">
      <c r="A10" s="40" t="s">
        <v>59</v>
      </c>
      <c r="B10" s="7" t="s">
        <v>12</v>
      </c>
      <c r="C10" s="7">
        <v>1872.05</v>
      </c>
      <c r="D10" s="42"/>
      <c r="E10" s="37"/>
      <c r="F10" s="37"/>
      <c r="G10" s="37"/>
      <c r="H10" s="37"/>
    </row>
    <row r="11" spans="1:8" ht="13.5">
      <c r="A11" s="40" t="s">
        <v>60</v>
      </c>
      <c r="B11" s="7" t="s">
        <v>13</v>
      </c>
      <c r="C11" s="7">
        <v>6414.56</v>
      </c>
      <c r="D11" s="42"/>
      <c r="E11" s="37"/>
      <c r="F11" s="37"/>
      <c r="G11" s="37"/>
      <c r="H11" s="37"/>
    </row>
    <row r="12" spans="1:8" ht="13.5">
      <c r="A12" s="40" t="s">
        <v>61</v>
      </c>
      <c r="B12" s="7" t="s">
        <v>14</v>
      </c>
      <c r="C12" s="7">
        <v>1421.61</v>
      </c>
      <c r="D12" s="42"/>
      <c r="E12" s="37"/>
      <c r="F12" s="37"/>
      <c r="G12" s="37"/>
      <c r="H12" s="37"/>
    </row>
    <row r="13" spans="1:8" ht="13.5">
      <c r="A13" s="40" t="s">
        <v>62</v>
      </c>
      <c r="B13" s="7" t="s">
        <v>15</v>
      </c>
      <c r="C13" s="7">
        <v>12385</v>
      </c>
      <c r="D13" s="42"/>
      <c r="E13" s="37"/>
      <c r="F13" s="37"/>
      <c r="G13" s="37"/>
      <c r="H13" s="37"/>
    </row>
    <row r="14" spans="1:8" ht="13.5">
      <c r="A14" s="40" t="s">
        <v>63</v>
      </c>
      <c r="B14" s="7" t="s">
        <v>16</v>
      </c>
      <c r="C14" s="7">
        <v>3336.69</v>
      </c>
      <c r="D14" s="42"/>
      <c r="E14" s="37"/>
      <c r="F14" s="37"/>
      <c r="G14" s="37"/>
      <c r="H14" s="37"/>
    </row>
    <row r="15" spans="1:8" ht="13.5">
      <c r="A15" s="40" t="s">
        <v>64</v>
      </c>
      <c r="B15" s="7" t="s">
        <v>42</v>
      </c>
      <c r="C15" s="7">
        <v>5682.74</v>
      </c>
      <c r="D15" s="42"/>
      <c r="E15" s="37"/>
      <c r="F15" s="37"/>
      <c r="G15" s="37"/>
      <c r="H15" s="37"/>
    </row>
    <row r="16" spans="1:8" ht="13.5">
      <c r="A16" s="40" t="s">
        <v>65</v>
      </c>
      <c r="B16" s="7" t="s">
        <v>18</v>
      </c>
      <c r="C16" s="7">
        <v>614.47</v>
      </c>
      <c r="D16" s="42"/>
      <c r="E16" s="37"/>
      <c r="F16" s="37"/>
      <c r="G16" s="37"/>
      <c r="H16" s="37"/>
    </row>
    <row r="17" spans="1:8" ht="13.5">
      <c r="A17" s="40" t="s">
        <v>66</v>
      </c>
      <c r="B17" s="7" t="s">
        <v>19</v>
      </c>
      <c r="C17" s="7">
        <v>3176.26</v>
      </c>
      <c r="D17" s="42"/>
      <c r="E17" s="37"/>
      <c r="F17" s="37"/>
      <c r="G17" s="37"/>
      <c r="H17" s="37"/>
    </row>
    <row r="18" spans="1:8" ht="13.5">
      <c r="A18" s="40" t="s">
        <v>67</v>
      </c>
      <c r="B18" s="7" t="s">
        <v>20</v>
      </c>
      <c r="C18" s="7">
        <v>7699.05</v>
      </c>
      <c r="D18" s="42"/>
      <c r="E18" s="37"/>
      <c r="F18" s="37"/>
      <c r="G18" s="37"/>
      <c r="H18" s="37"/>
    </row>
    <row r="19" spans="1:8" ht="13.5">
      <c r="A19" s="40" t="s">
        <v>68</v>
      </c>
      <c r="B19" s="7" t="s">
        <v>21</v>
      </c>
      <c r="C19" s="7"/>
      <c r="D19" s="42"/>
      <c r="E19" s="37"/>
      <c r="F19" s="37"/>
      <c r="G19" s="37"/>
      <c r="H19" s="37"/>
    </row>
    <row r="20" spans="1:8" ht="13.5">
      <c r="A20" s="40" t="s">
        <v>69</v>
      </c>
      <c r="B20" s="7" t="s">
        <v>22</v>
      </c>
      <c r="C20" s="7"/>
      <c r="D20" s="42"/>
      <c r="E20" s="37"/>
      <c r="F20" s="37"/>
      <c r="G20" s="37"/>
      <c r="H20" s="37"/>
    </row>
    <row r="21" spans="1:8" ht="13.5">
      <c r="A21" s="40" t="s">
        <v>70</v>
      </c>
      <c r="B21" s="7" t="s">
        <v>23</v>
      </c>
      <c r="C21" s="7"/>
      <c r="D21" s="42"/>
      <c r="E21" s="37"/>
      <c r="F21" s="37"/>
      <c r="G21" s="37"/>
      <c r="H21" s="37"/>
    </row>
    <row r="22" spans="1:8" ht="13.5">
      <c r="A22" s="40" t="s">
        <v>71</v>
      </c>
      <c r="B22" s="7" t="s">
        <v>24</v>
      </c>
      <c r="C22" s="7"/>
      <c r="D22" s="42"/>
      <c r="E22" s="37"/>
      <c r="F22" s="37"/>
      <c r="G22" s="37"/>
      <c r="H22" s="37"/>
    </row>
    <row r="23" spans="1:8" ht="13.5">
      <c r="A23" s="40" t="s">
        <v>72</v>
      </c>
      <c r="B23" s="7" t="s">
        <v>25</v>
      </c>
      <c r="C23" s="7">
        <v>4973.09</v>
      </c>
      <c r="D23" s="42"/>
      <c r="E23" s="37"/>
      <c r="F23" s="37"/>
      <c r="G23" s="37"/>
      <c r="H23" s="37"/>
    </row>
    <row r="24" spans="1:8" ht="13.5">
      <c r="A24" s="40" t="s">
        <v>73</v>
      </c>
      <c r="B24" s="7" t="s">
        <v>26</v>
      </c>
      <c r="C24" s="7">
        <v>1330.91</v>
      </c>
      <c r="D24" s="42"/>
      <c r="E24" s="37"/>
      <c r="F24" s="37"/>
      <c r="G24" s="37"/>
      <c r="H24" s="37"/>
    </row>
    <row r="25" spans="1:8" ht="13.5">
      <c r="A25" s="40" t="s">
        <v>74</v>
      </c>
      <c r="B25" s="7" t="s">
        <v>27</v>
      </c>
      <c r="C25" s="7">
        <v>217.26</v>
      </c>
      <c r="D25" s="42"/>
      <c r="E25" s="37"/>
      <c r="F25" s="37"/>
      <c r="G25" s="37"/>
      <c r="H25" s="37"/>
    </row>
    <row r="26" spans="1:8" ht="13.5">
      <c r="A26" s="40" t="s">
        <v>75</v>
      </c>
      <c r="B26" s="7" t="s">
        <v>28</v>
      </c>
      <c r="C26" s="7">
        <v>618.28</v>
      </c>
      <c r="D26" s="42"/>
      <c r="E26" s="37"/>
      <c r="F26" s="37"/>
      <c r="G26" s="37"/>
      <c r="H26" s="37"/>
    </row>
    <row r="27" spans="1:8" ht="13.5">
      <c r="A27" s="40" t="s">
        <v>76</v>
      </c>
      <c r="B27" s="7" t="s">
        <v>29</v>
      </c>
      <c r="C27" s="7">
        <v>2608.61</v>
      </c>
      <c r="D27" s="42"/>
      <c r="E27" s="37"/>
      <c r="F27" s="37"/>
      <c r="G27" s="37"/>
      <c r="H27" s="37"/>
    </row>
    <row r="28" spans="1:8" ht="13.5">
      <c r="A28" s="40" t="s">
        <v>77</v>
      </c>
      <c r="B28" s="7" t="s">
        <v>30</v>
      </c>
      <c r="C28" s="7"/>
      <c r="D28" s="42"/>
      <c r="E28" s="37"/>
      <c r="F28" s="37"/>
      <c r="G28" s="37"/>
      <c r="H28" s="37"/>
    </row>
    <row r="29" spans="1:8" ht="13.5">
      <c r="A29" s="40" t="s">
        <v>78</v>
      </c>
      <c r="B29" s="7" t="s">
        <v>31</v>
      </c>
      <c r="C29" s="7">
        <v>4545.01</v>
      </c>
      <c r="D29" s="42"/>
      <c r="E29" s="37"/>
      <c r="F29" s="37"/>
      <c r="G29" s="37"/>
      <c r="H29" s="37"/>
    </row>
    <row r="30" spans="1:8" ht="13.5">
      <c r="A30" s="40" t="s">
        <v>79</v>
      </c>
      <c r="B30" s="7" t="s">
        <v>32</v>
      </c>
      <c r="C30" s="7">
        <v>2068.66</v>
      </c>
      <c r="D30" s="42"/>
      <c r="E30" s="37"/>
      <c r="F30" s="37"/>
      <c r="G30" s="37"/>
      <c r="H30" s="37"/>
    </row>
    <row r="31" spans="1:8" ht="13.5">
      <c r="A31" s="40" t="s">
        <v>80</v>
      </c>
      <c r="B31" s="7" t="s">
        <v>33</v>
      </c>
      <c r="C31" s="7"/>
      <c r="D31" s="42"/>
      <c r="E31" s="37"/>
      <c r="F31" s="37"/>
      <c r="G31" s="37"/>
      <c r="H31" s="37"/>
    </row>
    <row r="32" spans="1:8" ht="13.5">
      <c r="A32" s="40" t="s">
        <v>82</v>
      </c>
      <c r="B32" s="7" t="s">
        <v>34</v>
      </c>
      <c r="C32" s="7">
        <v>696.81</v>
      </c>
      <c r="D32" s="42"/>
      <c r="E32" s="37"/>
      <c r="F32" s="37"/>
      <c r="G32" s="37"/>
      <c r="H32" s="37"/>
    </row>
    <row r="33" spans="1:8" ht="13.5">
      <c r="A33" s="40" t="s">
        <v>83</v>
      </c>
      <c r="B33" s="7" t="s">
        <v>35</v>
      </c>
      <c r="C33" s="7"/>
      <c r="D33" s="42"/>
      <c r="E33" s="37"/>
      <c r="F33" s="37"/>
      <c r="G33" s="37"/>
      <c r="H33" s="37"/>
    </row>
    <row r="34" spans="1:8" ht="13.5">
      <c r="A34" s="40" t="s">
        <v>84</v>
      </c>
      <c r="B34" s="7" t="s">
        <v>36</v>
      </c>
      <c r="C34" s="7"/>
      <c r="D34" s="42"/>
      <c r="E34" s="37"/>
      <c r="F34" s="37"/>
      <c r="G34" s="37"/>
      <c r="H34" s="37"/>
    </row>
    <row r="35" spans="1:8" ht="13.5">
      <c r="A35" s="40" t="s">
        <v>85</v>
      </c>
      <c r="B35" s="7" t="s">
        <v>89</v>
      </c>
      <c r="C35" s="7"/>
      <c r="D35" s="42"/>
      <c r="E35" s="37"/>
      <c r="F35" s="37"/>
      <c r="G35" s="37"/>
      <c r="H35" s="37"/>
    </row>
    <row r="36" spans="1:8" ht="13.5">
      <c r="A36" s="40" t="s">
        <v>86</v>
      </c>
      <c r="B36" s="7" t="s">
        <v>92</v>
      </c>
      <c r="C36" s="7">
        <v>2917.4</v>
      </c>
      <c r="D36" s="42"/>
      <c r="E36" s="37"/>
      <c r="F36" s="37"/>
      <c r="G36" s="37"/>
      <c r="H36" s="37"/>
    </row>
    <row r="37" spans="1:8" ht="13.5">
      <c r="A37" s="40" t="s">
        <v>87</v>
      </c>
      <c r="B37" s="7" t="s">
        <v>93</v>
      </c>
      <c r="C37" s="7">
        <v>1688.17</v>
      </c>
      <c r="D37" s="42"/>
      <c r="E37" s="37"/>
      <c r="F37" s="37"/>
      <c r="G37" s="37"/>
      <c r="H37" s="37"/>
    </row>
    <row r="38" spans="1:8" ht="13.5">
      <c r="A38" s="40" t="s">
        <v>88</v>
      </c>
      <c r="B38" s="7" t="s">
        <v>95</v>
      </c>
      <c r="C38" s="7"/>
      <c r="D38" s="42"/>
      <c r="E38" s="37"/>
      <c r="F38" s="37"/>
      <c r="G38" s="37"/>
      <c r="H38" s="37"/>
    </row>
    <row r="39" spans="1:8" ht="13.5">
      <c r="A39" s="40" t="s">
        <v>94</v>
      </c>
      <c r="B39" s="7" t="s">
        <v>98</v>
      </c>
      <c r="C39" s="7"/>
      <c r="D39" s="42"/>
      <c r="E39" s="37"/>
      <c r="F39" s="37"/>
      <c r="G39" s="37"/>
      <c r="H39" s="37"/>
    </row>
    <row r="40" spans="1:8" ht="13.5">
      <c r="A40" s="40" t="s">
        <v>96</v>
      </c>
      <c r="B40" s="7" t="s">
        <v>99</v>
      </c>
      <c r="C40" s="7"/>
      <c r="D40" s="42"/>
      <c r="E40" s="37"/>
      <c r="F40" s="37"/>
      <c r="G40" s="37"/>
      <c r="H40" s="37"/>
    </row>
    <row r="41" spans="1:8" ht="13.5">
      <c r="A41" s="40" t="s">
        <v>100</v>
      </c>
      <c r="B41" s="7" t="s">
        <v>105</v>
      </c>
      <c r="C41" s="7"/>
      <c r="D41" s="42"/>
      <c r="E41" s="37"/>
      <c r="F41" s="37"/>
      <c r="G41" s="37"/>
      <c r="H41" s="37"/>
    </row>
    <row r="42" spans="1:8" ht="13.5">
      <c r="A42" s="53"/>
      <c r="B42" s="7" t="s">
        <v>37</v>
      </c>
      <c r="C42" s="7">
        <f>SUM(C4:C41)</f>
        <v>76364.57</v>
      </c>
      <c r="D42" s="42"/>
      <c r="E42" s="37"/>
      <c r="F42" s="37"/>
      <c r="G42" s="37"/>
      <c r="H42" s="37"/>
    </row>
    <row r="43" spans="1:8" ht="13.5">
      <c r="A43" s="37"/>
      <c r="B43" s="37"/>
      <c r="C43" s="37"/>
      <c r="D43" s="42"/>
      <c r="E43" s="37"/>
      <c r="F43" s="37"/>
      <c r="G43" s="37"/>
      <c r="H43" s="37"/>
    </row>
    <row r="44" spans="1:8" ht="13.5">
      <c r="A44" s="37"/>
      <c r="B44" s="37"/>
      <c r="C44" s="37"/>
      <c r="D44" s="37"/>
      <c r="E44" s="37"/>
      <c r="F44" s="37"/>
      <c r="G44" s="37"/>
      <c r="H44" s="37"/>
    </row>
    <row r="45" spans="1:8" ht="13.5">
      <c r="A45" s="37"/>
      <c r="B45" s="37"/>
      <c r="C45" s="37"/>
      <c r="D45" s="37"/>
      <c r="E45" s="37"/>
      <c r="F45" s="37"/>
      <c r="G45" s="37"/>
      <c r="H45" s="37"/>
    </row>
    <row r="46" ht="12.75">
      <c r="C46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">
      <selection activeCell="E13" sqref="E13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19" t="s">
        <v>121</v>
      </c>
      <c r="B3" s="119"/>
      <c r="C3" s="119"/>
      <c r="D3" s="119"/>
      <c r="E3" s="119"/>
      <c r="F3" s="119"/>
      <c r="G3" s="119"/>
    </row>
    <row r="4" spans="1:7" ht="13.5">
      <c r="A4" s="120"/>
      <c r="B4" s="120"/>
      <c r="C4" s="44" t="s">
        <v>45</v>
      </c>
      <c r="D4" s="1"/>
      <c r="E4" s="37"/>
      <c r="F4" s="37"/>
      <c r="G4" s="37"/>
    </row>
    <row r="5" spans="1:7" ht="13.5">
      <c r="A5" s="50" t="s">
        <v>0</v>
      </c>
      <c r="B5" s="50" t="s">
        <v>1</v>
      </c>
      <c r="C5" s="51" t="s">
        <v>46</v>
      </c>
      <c r="D5" s="51" t="s">
        <v>47</v>
      </c>
      <c r="E5" s="52" t="s">
        <v>50</v>
      </c>
      <c r="F5" s="37"/>
      <c r="G5" s="37"/>
    </row>
    <row r="6" spans="1:7" ht="13.5">
      <c r="A6" s="40" t="s">
        <v>81</v>
      </c>
      <c r="B6" s="7" t="s">
        <v>6</v>
      </c>
      <c r="C6" s="6">
        <v>12886.75</v>
      </c>
      <c r="D6" s="6">
        <v>32660.25</v>
      </c>
      <c r="E6" s="8">
        <f>C6+D6</f>
        <v>45547</v>
      </c>
      <c r="F6" s="37"/>
      <c r="G6" s="37"/>
    </row>
    <row r="7" spans="1:7" ht="13.5">
      <c r="A7" s="40" t="s">
        <v>54</v>
      </c>
      <c r="B7" s="7" t="s">
        <v>41</v>
      </c>
      <c r="C7" s="6">
        <v>5266.71</v>
      </c>
      <c r="D7" s="6">
        <v>10603.97</v>
      </c>
      <c r="E7" s="8">
        <f aca="true" t="shared" si="0" ref="E7:E44">C7+D7</f>
        <v>15870.68</v>
      </c>
      <c r="F7" s="37"/>
      <c r="G7" s="37"/>
    </row>
    <row r="8" spans="1:7" ht="13.5">
      <c r="A8" s="40" t="s">
        <v>55</v>
      </c>
      <c r="B8" s="7" t="s">
        <v>8</v>
      </c>
      <c r="C8" s="6"/>
      <c r="D8" s="6"/>
      <c r="E8" s="8">
        <f t="shared" si="0"/>
        <v>0</v>
      </c>
      <c r="F8" s="37"/>
      <c r="G8" s="37"/>
    </row>
    <row r="9" spans="1:7" ht="13.5">
      <c r="A9" s="40" t="s">
        <v>56</v>
      </c>
      <c r="B9" s="7" t="s">
        <v>9</v>
      </c>
      <c r="C9" s="6">
        <v>1359.98</v>
      </c>
      <c r="D9" s="6">
        <v>2693.44</v>
      </c>
      <c r="E9" s="8">
        <f t="shared" si="0"/>
        <v>4053.42</v>
      </c>
      <c r="F9" s="37"/>
      <c r="G9" s="37"/>
    </row>
    <row r="10" spans="1:7" ht="13.5">
      <c r="A10" s="40" t="s">
        <v>57</v>
      </c>
      <c r="B10" s="7" t="s">
        <v>10</v>
      </c>
      <c r="C10" s="6"/>
      <c r="D10" s="6"/>
      <c r="E10" s="8">
        <f t="shared" si="0"/>
        <v>0</v>
      </c>
      <c r="F10" s="37"/>
      <c r="G10" s="37"/>
    </row>
    <row r="11" spans="1:7" ht="13.5">
      <c r="A11" s="40" t="s">
        <v>58</v>
      </c>
      <c r="B11" s="7" t="s">
        <v>11</v>
      </c>
      <c r="C11" s="6">
        <v>614.38</v>
      </c>
      <c r="D11" s="6">
        <v>1467.61</v>
      </c>
      <c r="E11" s="8">
        <f t="shared" si="0"/>
        <v>2081.99</v>
      </c>
      <c r="F11" s="37"/>
      <c r="G11" s="37"/>
    </row>
    <row r="12" spans="1:7" ht="13.5">
      <c r="A12" s="40" t="s">
        <v>59</v>
      </c>
      <c r="B12" s="7" t="s">
        <v>12</v>
      </c>
      <c r="C12" s="6">
        <v>1174.69</v>
      </c>
      <c r="D12" s="6">
        <v>4956.14</v>
      </c>
      <c r="E12" s="8">
        <f t="shared" si="0"/>
        <v>6130.83</v>
      </c>
      <c r="F12" s="37"/>
      <c r="G12" s="37"/>
    </row>
    <row r="13" spans="1:7" ht="13.5">
      <c r="A13" s="40" t="s">
        <v>60</v>
      </c>
      <c r="B13" s="7" t="s">
        <v>13</v>
      </c>
      <c r="C13" s="6">
        <v>3914.52</v>
      </c>
      <c r="D13" s="6">
        <v>9961.28</v>
      </c>
      <c r="E13" s="8">
        <f t="shared" si="0"/>
        <v>13875.800000000001</v>
      </c>
      <c r="F13" s="37"/>
      <c r="G13" s="37"/>
    </row>
    <row r="14" spans="1:7" ht="13.5">
      <c r="A14" s="40" t="s">
        <v>61</v>
      </c>
      <c r="B14" s="7" t="s">
        <v>14</v>
      </c>
      <c r="C14" s="6">
        <v>3810.42</v>
      </c>
      <c r="D14" s="6">
        <v>7281.57</v>
      </c>
      <c r="E14" s="8">
        <f t="shared" si="0"/>
        <v>11091.99</v>
      </c>
      <c r="F14" s="37"/>
      <c r="G14" s="37"/>
    </row>
    <row r="15" spans="1:7" ht="13.5">
      <c r="A15" s="40" t="s">
        <v>62</v>
      </c>
      <c r="B15" s="7" t="s">
        <v>15</v>
      </c>
      <c r="C15" s="6">
        <v>15494.19</v>
      </c>
      <c r="D15" s="6">
        <v>51327.21</v>
      </c>
      <c r="E15" s="8">
        <f t="shared" si="0"/>
        <v>66821.4</v>
      </c>
      <c r="F15" s="37"/>
      <c r="G15" s="37"/>
    </row>
    <row r="16" spans="1:7" ht="13.5">
      <c r="A16" s="40" t="s">
        <v>63</v>
      </c>
      <c r="B16" s="7" t="s">
        <v>16</v>
      </c>
      <c r="C16" s="6">
        <v>10231.82</v>
      </c>
      <c r="D16" s="6">
        <v>28275.63</v>
      </c>
      <c r="E16" s="8">
        <f t="shared" si="0"/>
        <v>38507.45</v>
      </c>
      <c r="F16" s="37"/>
      <c r="G16" s="37"/>
    </row>
    <row r="17" spans="1:7" ht="13.5">
      <c r="A17" s="40" t="s">
        <v>64</v>
      </c>
      <c r="B17" s="7" t="s">
        <v>42</v>
      </c>
      <c r="C17" s="6">
        <v>9249.15</v>
      </c>
      <c r="D17" s="6">
        <v>28052.2</v>
      </c>
      <c r="E17" s="8">
        <f t="shared" si="0"/>
        <v>37301.35</v>
      </c>
      <c r="F17" s="37"/>
      <c r="G17" s="37"/>
    </row>
    <row r="18" spans="1:7" ht="13.5">
      <c r="A18" s="40" t="s">
        <v>65</v>
      </c>
      <c r="B18" s="7" t="s">
        <v>18</v>
      </c>
      <c r="C18" s="6">
        <v>3349.44</v>
      </c>
      <c r="D18" s="6">
        <v>9047.98</v>
      </c>
      <c r="E18" s="8">
        <f t="shared" si="0"/>
        <v>12397.42</v>
      </c>
      <c r="F18" s="37"/>
      <c r="G18" s="37"/>
    </row>
    <row r="19" spans="1:7" ht="13.5">
      <c r="A19" s="40" t="s">
        <v>66</v>
      </c>
      <c r="B19" s="7" t="s">
        <v>19</v>
      </c>
      <c r="C19" s="6">
        <v>1892.98</v>
      </c>
      <c r="D19" s="6">
        <v>9198.09</v>
      </c>
      <c r="E19" s="8">
        <f t="shared" si="0"/>
        <v>11091.07</v>
      </c>
      <c r="F19" s="37"/>
      <c r="G19" s="37"/>
    </row>
    <row r="20" spans="1:7" ht="13.5">
      <c r="A20" s="40" t="s">
        <v>67</v>
      </c>
      <c r="B20" s="7" t="s">
        <v>20</v>
      </c>
      <c r="C20" s="6">
        <v>2525.01</v>
      </c>
      <c r="D20" s="6">
        <v>9194.78</v>
      </c>
      <c r="E20" s="8">
        <f t="shared" si="0"/>
        <v>11719.79</v>
      </c>
      <c r="F20" s="37"/>
      <c r="G20" s="37"/>
    </row>
    <row r="21" spans="1:7" ht="13.5">
      <c r="A21" s="40" t="s">
        <v>68</v>
      </c>
      <c r="B21" s="7" t="s">
        <v>21</v>
      </c>
      <c r="C21" s="6"/>
      <c r="D21" s="6"/>
      <c r="E21" s="8">
        <f t="shared" si="0"/>
        <v>0</v>
      </c>
      <c r="F21" s="37"/>
      <c r="G21" s="37"/>
    </row>
    <row r="22" spans="1:7" ht="13.5">
      <c r="A22" s="40" t="s">
        <v>69</v>
      </c>
      <c r="B22" s="7" t="s">
        <v>22</v>
      </c>
      <c r="C22" s="6"/>
      <c r="D22" s="6"/>
      <c r="E22" s="8">
        <f t="shared" si="0"/>
        <v>0</v>
      </c>
      <c r="F22" s="37"/>
      <c r="G22" s="37"/>
    </row>
    <row r="23" spans="1:7" ht="13.5">
      <c r="A23" s="40" t="s">
        <v>70</v>
      </c>
      <c r="B23" s="7" t="s">
        <v>23</v>
      </c>
      <c r="C23" s="6"/>
      <c r="D23" s="6"/>
      <c r="E23" s="8">
        <f t="shared" si="0"/>
        <v>0</v>
      </c>
      <c r="F23" s="37"/>
      <c r="G23" s="37"/>
    </row>
    <row r="24" spans="1:7" ht="13.5">
      <c r="A24" s="40" t="s">
        <v>71</v>
      </c>
      <c r="B24" s="7" t="s">
        <v>24</v>
      </c>
      <c r="C24" s="6"/>
      <c r="D24" s="6"/>
      <c r="E24" s="8">
        <f t="shared" si="0"/>
        <v>0</v>
      </c>
      <c r="F24" s="37"/>
      <c r="G24" s="37"/>
    </row>
    <row r="25" spans="1:7" ht="13.5">
      <c r="A25" s="40" t="s">
        <v>72</v>
      </c>
      <c r="B25" s="7" t="s">
        <v>25</v>
      </c>
      <c r="C25" s="6">
        <v>3994.94</v>
      </c>
      <c r="D25" s="6">
        <v>13568.91</v>
      </c>
      <c r="E25" s="8">
        <f t="shared" si="0"/>
        <v>17563.85</v>
      </c>
      <c r="F25" s="37"/>
      <c r="G25" s="37"/>
    </row>
    <row r="26" spans="1:7" ht="13.5">
      <c r="A26" s="40" t="s">
        <v>73</v>
      </c>
      <c r="B26" s="7" t="s">
        <v>26</v>
      </c>
      <c r="C26" s="6">
        <v>2890.21</v>
      </c>
      <c r="D26" s="6">
        <v>6020.16</v>
      </c>
      <c r="E26" s="8">
        <f t="shared" si="0"/>
        <v>8910.369999999999</v>
      </c>
      <c r="F26" s="37"/>
      <c r="G26" s="37"/>
    </row>
    <row r="27" spans="1:7" ht="13.5">
      <c r="A27" s="40" t="s">
        <v>74</v>
      </c>
      <c r="B27" s="7" t="s">
        <v>27</v>
      </c>
      <c r="C27" s="6">
        <v>262.6</v>
      </c>
      <c r="D27" s="6">
        <v>934.35</v>
      </c>
      <c r="E27" s="8">
        <f t="shared" si="0"/>
        <v>1196.95</v>
      </c>
      <c r="F27" s="37"/>
      <c r="G27" s="37"/>
    </row>
    <row r="28" spans="1:7" ht="13.5">
      <c r="A28" s="40" t="s">
        <v>75</v>
      </c>
      <c r="B28" s="7" t="s">
        <v>28</v>
      </c>
      <c r="C28" s="6"/>
      <c r="D28" s="6"/>
      <c r="E28" s="8">
        <f t="shared" si="0"/>
        <v>0</v>
      </c>
      <c r="F28" s="37"/>
      <c r="G28" s="37"/>
    </row>
    <row r="29" spans="1:7" ht="13.5">
      <c r="A29" s="40" t="s">
        <v>76</v>
      </c>
      <c r="B29" s="7" t="s">
        <v>29</v>
      </c>
      <c r="C29" s="6">
        <v>6752.48</v>
      </c>
      <c r="D29" s="6">
        <v>23785.43</v>
      </c>
      <c r="E29" s="8">
        <f t="shared" si="0"/>
        <v>30537.91</v>
      </c>
      <c r="F29" s="37"/>
      <c r="G29" s="37"/>
    </row>
    <row r="30" spans="1:7" ht="13.5">
      <c r="A30" s="40" t="s">
        <v>77</v>
      </c>
      <c r="B30" s="7" t="s">
        <v>30</v>
      </c>
      <c r="C30" s="6"/>
      <c r="D30" s="6"/>
      <c r="E30" s="8">
        <f t="shared" si="0"/>
        <v>0</v>
      </c>
      <c r="F30" s="37"/>
      <c r="G30" s="37"/>
    </row>
    <row r="31" spans="1:7" ht="13.5">
      <c r="A31" s="40" t="s">
        <v>78</v>
      </c>
      <c r="B31" s="7" t="s">
        <v>31</v>
      </c>
      <c r="C31" s="6">
        <v>8012.81</v>
      </c>
      <c r="D31" s="6">
        <v>20827.29</v>
      </c>
      <c r="E31" s="8">
        <f t="shared" si="0"/>
        <v>28840.100000000002</v>
      </c>
      <c r="F31" s="37"/>
      <c r="G31" s="37"/>
    </row>
    <row r="32" spans="1:7" ht="13.5">
      <c r="A32" s="40" t="s">
        <v>79</v>
      </c>
      <c r="B32" s="7" t="s">
        <v>32</v>
      </c>
      <c r="C32" s="6">
        <v>1850.44</v>
      </c>
      <c r="D32" s="6">
        <v>4242.41</v>
      </c>
      <c r="E32" s="8">
        <f t="shared" si="0"/>
        <v>6092.85</v>
      </c>
      <c r="F32" s="37"/>
      <c r="G32" s="37"/>
    </row>
    <row r="33" spans="1:7" ht="13.5">
      <c r="A33" s="40" t="s">
        <v>80</v>
      </c>
      <c r="B33" s="7" t="s">
        <v>33</v>
      </c>
      <c r="C33" s="6"/>
      <c r="D33" s="6"/>
      <c r="E33" s="8">
        <f t="shared" si="0"/>
        <v>0</v>
      </c>
      <c r="F33" s="37"/>
      <c r="G33" s="37"/>
    </row>
    <row r="34" spans="1:7" ht="13.5">
      <c r="A34" s="40" t="s">
        <v>82</v>
      </c>
      <c r="B34" s="7" t="s">
        <v>34</v>
      </c>
      <c r="C34" s="6">
        <v>5275.17</v>
      </c>
      <c r="D34" s="6">
        <v>14589.62</v>
      </c>
      <c r="E34" s="8">
        <f t="shared" si="0"/>
        <v>19864.79</v>
      </c>
      <c r="F34" s="37"/>
      <c r="G34" s="37"/>
    </row>
    <row r="35" spans="1:7" ht="13.5">
      <c r="A35" s="40" t="s">
        <v>83</v>
      </c>
      <c r="B35" s="7" t="s">
        <v>35</v>
      </c>
      <c r="C35" s="6"/>
      <c r="D35" s="6"/>
      <c r="E35" s="8">
        <f t="shared" si="0"/>
        <v>0</v>
      </c>
      <c r="F35" s="37"/>
      <c r="G35" s="37"/>
    </row>
    <row r="36" spans="1:7" ht="13.5">
      <c r="A36" s="40" t="s">
        <v>84</v>
      </c>
      <c r="B36" s="7" t="s">
        <v>36</v>
      </c>
      <c r="C36" s="6">
        <v>771.05</v>
      </c>
      <c r="D36" s="6">
        <v>2596.22</v>
      </c>
      <c r="E36" s="8">
        <f t="shared" si="0"/>
        <v>3367.2699999999995</v>
      </c>
      <c r="F36" s="37"/>
      <c r="G36" s="37"/>
    </row>
    <row r="37" spans="1:7" ht="13.5">
      <c r="A37" s="40" t="s">
        <v>85</v>
      </c>
      <c r="B37" s="7" t="s">
        <v>89</v>
      </c>
      <c r="C37" s="6"/>
      <c r="D37" s="6"/>
      <c r="E37" s="8">
        <f t="shared" si="0"/>
        <v>0</v>
      </c>
      <c r="F37" s="37"/>
      <c r="G37" s="37"/>
    </row>
    <row r="38" spans="1:7" ht="13.5">
      <c r="A38" s="40" t="s">
        <v>86</v>
      </c>
      <c r="B38" s="7" t="s">
        <v>92</v>
      </c>
      <c r="C38" s="6">
        <v>3030</v>
      </c>
      <c r="D38" s="6">
        <v>9687.31</v>
      </c>
      <c r="E38" s="8">
        <f t="shared" si="0"/>
        <v>12717.31</v>
      </c>
      <c r="F38" s="37"/>
      <c r="G38" s="37"/>
    </row>
    <row r="39" spans="1:7" ht="13.5">
      <c r="A39" s="40" t="s">
        <v>87</v>
      </c>
      <c r="B39" s="7" t="s">
        <v>93</v>
      </c>
      <c r="C39" s="6">
        <v>15099.09</v>
      </c>
      <c r="D39" s="6">
        <v>32988.18</v>
      </c>
      <c r="E39" s="8">
        <f t="shared" si="0"/>
        <v>48087.270000000004</v>
      </c>
      <c r="F39" s="37"/>
      <c r="G39" s="37"/>
    </row>
    <row r="40" spans="1:7" ht="13.5">
      <c r="A40" s="40" t="s">
        <v>88</v>
      </c>
      <c r="B40" s="7" t="s">
        <v>95</v>
      </c>
      <c r="C40" s="6"/>
      <c r="D40" s="6"/>
      <c r="E40" s="8">
        <f t="shared" si="0"/>
        <v>0</v>
      </c>
      <c r="F40" s="37"/>
      <c r="G40" s="37"/>
    </row>
    <row r="41" spans="1:7" ht="13.5">
      <c r="A41" s="40" t="s">
        <v>94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3.5">
      <c r="A42" s="40" t="s">
        <v>96</v>
      </c>
      <c r="B42" s="7" t="s">
        <v>99</v>
      </c>
      <c r="C42" s="6"/>
      <c r="D42" s="6"/>
      <c r="E42" s="8">
        <f t="shared" si="0"/>
        <v>0</v>
      </c>
      <c r="F42" s="37"/>
      <c r="G42" s="37"/>
    </row>
    <row r="43" spans="1:7" ht="13.5">
      <c r="A43" s="40" t="s">
        <v>100</v>
      </c>
      <c r="B43" s="7" t="s">
        <v>105</v>
      </c>
      <c r="C43" s="6"/>
      <c r="D43" s="6"/>
      <c r="E43" s="8">
        <f t="shared" si="0"/>
        <v>0</v>
      </c>
      <c r="F43" s="37"/>
      <c r="G43" s="37"/>
    </row>
    <row r="44" spans="1:7" ht="13.5">
      <c r="A44" s="53"/>
      <c r="B44" s="7" t="s">
        <v>37</v>
      </c>
      <c r="C44" s="7">
        <f>SUM(C6:C43)</f>
        <v>119708.83</v>
      </c>
      <c r="D44" s="7">
        <f>SUM(D6:D43)</f>
        <v>333960.02999999997</v>
      </c>
      <c r="E44" s="8">
        <f t="shared" si="0"/>
        <v>453668.86</v>
      </c>
      <c r="F44" s="37"/>
      <c r="G44" s="37"/>
    </row>
    <row r="45" spans="1:7" ht="13.5">
      <c r="A45" s="37"/>
      <c r="B45" s="37"/>
      <c r="C45" s="37"/>
      <c r="D45" s="37"/>
      <c r="E45" s="1"/>
      <c r="F45" s="37"/>
      <c r="G45" s="37"/>
    </row>
    <row r="46" spans="1:7" ht="13.5">
      <c r="A46" s="37"/>
      <c r="B46" s="37"/>
      <c r="C46" s="37"/>
      <c r="D46" s="37"/>
      <c r="E46" s="37"/>
      <c r="F46" s="37"/>
      <c r="G46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1">
      <selection activeCell="H8" sqref="G7:H8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3.5">
      <c r="A3" s="118" t="s">
        <v>122</v>
      </c>
      <c r="B3" s="118"/>
      <c r="C3" s="118"/>
      <c r="D3" s="118"/>
      <c r="E3" s="118"/>
      <c r="F3" s="118"/>
    </row>
    <row r="4" spans="1:6" ht="13.5">
      <c r="A4" s="121"/>
      <c r="B4" s="121"/>
      <c r="C4" s="121"/>
      <c r="D4" s="121"/>
      <c r="E4" s="121"/>
      <c r="F4" s="37"/>
    </row>
    <row r="5" spans="1:6" ht="13.5">
      <c r="A5" s="120"/>
      <c r="B5" s="120"/>
      <c r="C5" s="37"/>
      <c r="D5" s="37"/>
      <c r="E5" s="37"/>
      <c r="F5" s="37"/>
    </row>
    <row r="6" spans="1:6" ht="13.5">
      <c r="A6" s="50" t="s">
        <v>0</v>
      </c>
      <c r="B6" s="50" t="s">
        <v>1</v>
      </c>
      <c r="C6" s="51" t="s">
        <v>48</v>
      </c>
      <c r="D6" s="51" t="s">
        <v>49</v>
      </c>
      <c r="E6" s="37"/>
      <c r="F6" s="37"/>
    </row>
    <row r="7" spans="1:6" ht="13.5">
      <c r="A7" s="40" t="s">
        <v>81</v>
      </c>
      <c r="B7" s="7" t="s">
        <v>6</v>
      </c>
      <c r="C7" s="54">
        <v>7440</v>
      </c>
      <c r="D7" s="7">
        <v>2400</v>
      </c>
      <c r="E7" s="37"/>
      <c r="F7" s="37"/>
    </row>
    <row r="8" spans="1:6" ht="13.5">
      <c r="A8" s="40" t="s">
        <v>54</v>
      </c>
      <c r="B8" s="7" t="s">
        <v>41</v>
      </c>
      <c r="C8" s="54">
        <v>2640</v>
      </c>
      <c r="D8" s="7"/>
      <c r="E8" s="37"/>
      <c r="F8" s="37"/>
    </row>
    <row r="9" spans="1:6" ht="13.5">
      <c r="A9" s="40" t="s">
        <v>55</v>
      </c>
      <c r="B9" s="7" t="s">
        <v>8</v>
      </c>
      <c r="C9" s="54"/>
      <c r="D9" s="7"/>
      <c r="E9" s="37"/>
      <c r="F9" s="37"/>
    </row>
    <row r="10" spans="1:6" ht="13.5">
      <c r="A10" s="40" t="s">
        <v>56</v>
      </c>
      <c r="B10" s="7" t="s">
        <v>9</v>
      </c>
      <c r="C10" s="54">
        <v>360</v>
      </c>
      <c r="D10" s="7"/>
      <c r="E10" s="37"/>
      <c r="F10" s="37"/>
    </row>
    <row r="11" spans="1:6" ht="13.5">
      <c r="A11" s="40" t="s">
        <v>57</v>
      </c>
      <c r="B11" s="7" t="s">
        <v>10</v>
      </c>
      <c r="C11" s="54"/>
      <c r="D11" s="7"/>
      <c r="E11" s="37"/>
      <c r="F11" s="37"/>
    </row>
    <row r="12" spans="1:6" ht="13.5">
      <c r="A12" s="40" t="s">
        <v>58</v>
      </c>
      <c r="B12" s="7" t="s">
        <v>11</v>
      </c>
      <c r="C12" s="54">
        <v>480</v>
      </c>
      <c r="D12" s="7"/>
      <c r="E12" s="37"/>
      <c r="F12" s="37"/>
    </row>
    <row r="13" spans="1:6" ht="13.5">
      <c r="A13" s="40" t="s">
        <v>59</v>
      </c>
      <c r="B13" s="7" t="s">
        <v>12</v>
      </c>
      <c r="C13" s="54">
        <v>960</v>
      </c>
      <c r="D13" s="7">
        <v>480</v>
      </c>
      <c r="E13" s="37"/>
      <c r="F13" s="37"/>
    </row>
    <row r="14" spans="1:6" ht="13.5">
      <c r="A14" s="40" t="s">
        <v>60</v>
      </c>
      <c r="B14" s="7" t="s">
        <v>13</v>
      </c>
      <c r="C14" s="54">
        <v>3240</v>
      </c>
      <c r="D14" s="7"/>
      <c r="E14" s="37"/>
      <c r="F14" s="37"/>
    </row>
    <row r="15" spans="1:6" ht="13.5">
      <c r="A15" s="40" t="s">
        <v>61</v>
      </c>
      <c r="B15" s="7" t="s">
        <v>14</v>
      </c>
      <c r="C15" s="54">
        <v>1320</v>
      </c>
      <c r="D15" s="7">
        <v>480</v>
      </c>
      <c r="E15" s="37"/>
      <c r="F15" s="37"/>
    </row>
    <row r="16" spans="1:6" ht="13.5">
      <c r="A16" s="40" t="s">
        <v>62</v>
      </c>
      <c r="B16" s="7" t="s">
        <v>15</v>
      </c>
      <c r="C16" s="54">
        <v>10440</v>
      </c>
      <c r="D16" s="7">
        <v>2880</v>
      </c>
      <c r="E16" s="37"/>
      <c r="F16" s="37"/>
    </row>
    <row r="17" spans="1:6" ht="13.5">
      <c r="A17" s="40" t="s">
        <v>63</v>
      </c>
      <c r="B17" s="7" t="s">
        <v>16</v>
      </c>
      <c r="C17" s="54">
        <v>5520</v>
      </c>
      <c r="D17" s="7"/>
      <c r="E17" s="37"/>
      <c r="F17" s="37"/>
    </row>
    <row r="18" spans="1:6" ht="13.5">
      <c r="A18" s="40" t="s">
        <v>64</v>
      </c>
      <c r="B18" s="7" t="s">
        <v>42</v>
      </c>
      <c r="C18" s="54">
        <v>6120</v>
      </c>
      <c r="D18" s="7">
        <v>960</v>
      </c>
      <c r="E18" s="37"/>
      <c r="F18" s="37"/>
    </row>
    <row r="19" spans="1:6" ht="13.5">
      <c r="A19" s="40" t="s">
        <v>65</v>
      </c>
      <c r="B19" s="7" t="s">
        <v>18</v>
      </c>
      <c r="C19" s="54">
        <v>1800</v>
      </c>
      <c r="D19" s="7"/>
      <c r="E19" s="37"/>
      <c r="F19" s="37"/>
    </row>
    <row r="20" spans="1:6" ht="13.5">
      <c r="A20" s="40" t="s">
        <v>66</v>
      </c>
      <c r="B20" s="7" t="s">
        <v>19</v>
      </c>
      <c r="C20" s="54">
        <v>1920</v>
      </c>
      <c r="D20" s="7">
        <v>360</v>
      </c>
      <c r="E20" s="37"/>
      <c r="F20" s="37"/>
    </row>
    <row r="21" spans="1:6" ht="13.5">
      <c r="A21" s="40" t="s">
        <v>67</v>
      </c>
      <c r="B21" s="7" t="s">
        <v>20</v>
      </c>
      <c r="C21" s="54">
        <v>4320</v>
      </c>
      <c r="D21" s="7"/>
      <c r="E21" s="37"/>
      <c r="F21" s="37"/>
    </row>
    <row r="22" spans="1:6" ht="13.5">
      <c r="A22" s="40" t="s">
        <v>68</v>
      </c>
      <c r="B22" s="7" t="s">
        <v>21</v>
      </c>
      <c r="C22" s="54"/>
      <c r="D22" s="7"/>
      <c r="E22" s="37"/>
      <c r="F22" s="37"/>
    </row>
    <row r="23" spans="1:6" ht="13.5">
      <c r="A23" s="40" t="s">
        <v>69</v>
      </c>
      <c r="B23" s="7" t="s">
        <v>22</v>
      </c>
      <c r="C23" s="54"/>
      <c r="D23" s="7"/>
      <c r="E23" s="37"/>
      <c r="F23" s="37"/>
    </row>
    <row r="24" spans="1:6" ht="13.5">
      <c r="A24" s="40" t="s">
        <v>70</v>
      </c>
      <c r="B24" s="7" t="s">
        <v>23</v>
      </c>
      <c r="C24" s="54"/>
      <c r="D24" s="7"/>
      <c r="E24" s="37"/>
      <c r="F24" s="37"/>
    </row>
    <row r="25" spans="1:6" ht="13.5">
      <c r="A25" s="40" t="s">
        <v>71</v>
      </c>
      <c r="B25" s="7" t="s">
        <v>24</v>
      </c>
      <c r="C25" s="54"/>
      <c r="D25" s="7"/>
      <c r="E25" s="37"/>
      <c r="F25" s="37"/>
    </row>
    <row r="26" spans="1:6" ht="13.5">
      <c r="A26" s="40" t="s">
        <v>72</v>
      </c>
      <c r="B26" s="7" t="s">
        <v>25</v>
      </c>
      <c r="C26" s="54">
        <v>3960</v>
      </c>
      <c r="D26" s="7"/>
      <c r="E26" s="37"/>
      <c r="F26" s="37"/>
    </row>
    <row r="27" spans="1:6" ht="13.5">
      <c r="A27" s="40" t="s">
        <v>73</v>
      </c>
      <c r="B27" s="7" t="s">
        <v>26</v>
      </c>
      <c r="C27" s="54">
        <v>1560</v>
      </c>
      <c r="D27" s="7"/>
      <c r="E27" s="37"/>
      <c r="F27" s="37"/>
    </row>
    <row r="28" spans="1:6" ht="13.5">
      <c r="A28" s="40" t="s">
        <v>74</v>
      </c>
      <c r="B28" s="7" t="s">
        <v>27</v>
      </c>
      <c r="C28" s="54">
        <v>240</v>
      </c>
      <c r="D28" s="7"/>
      <c r="E28" s="37"/>
      <c r="F28" s="37"/>
    </row>
    <row r="29" spans="1:6" ht="13.5">
      <c r="A29" s="40" t="s">
        <v>75</v>
      </c>
      <c r="B29" s="7" t="s">
        <v>28</v>
      </c>
      <c r="C29" s="54">
        <v>120</v>
      </c>
      <c r="D29" s="7"/>
      <c r="E29" s="37"/>
      <c r="F29" s="37"/>
    </row>
    <row r="30" spans="1:6" ht="13.5">
      <c r="A30" s="40" t="s">
        <v>76</v>
      </c>
      <c r="B30" s="7" t="s">
        <v>29</v>
      </c>
      <c r="C30" s="54">
        <v>4440</v>
      </c>
      <c r="D30" s="7"/>
      <c r="E30" s="37"/>
      <c r="F30" s="37"/>
    </row>
    <row r="31" spans="1:6" ht="13.5">
      <c r="A31" s="40" t="s">
        <v>77</v>
      </c>
      <c r="B31" s="7" t="s">
        <v>30</v>
      </c>
      <c r="C31" s="54"/>
      <c r="D31" s="7"/>
      <c r="E31" s="37"/>
      <c r="F31" s="37"/>
    </row>
    <row r="32" spans="1:6" ht="13.5">
      <c r="A32" s="40" t="s">
        <v>78</v>
      </c>
      <c r="B32" s="7" t="s">
        <v>31</v>
      </c>
      <c r="C32" s="54">
        <v>4200</v>
      </c>
      <c r="D32" s="7">
        <v>960</v>
      </c>
      <c r="E32" s="37"/>
      <c r="F32" s="37"/>
    </row>
    <row r="33" spans="1:6" ht="13.5">
      <c r="A33" s="40" t="s">
        <v>79</v>
      </c>
      <c r="B33" s="7" t="s">
        <v>32</v>
      </c>
      <c r="C33" s="54">
        <v>1200</v>
      </c>
      <c r="D33" s="7"/>
      <c r="E33" s="37"/>
      <c r="F33" s="37"/>
    </row>
    <row r="34" spans="1:6" ht="13.5">
      <c r="A34" s="40" t="s">
        <v>80</v>
      </c>
      <c r="B34" s="7" t="s">
        <v>33</v>
      </c>
      <c r="C34" s="54"/>
      <c r="D34" s="7"/>
      <c r="E34" s="37"/>
      <c r="F34" s="37"/>
    </row>
    <row r="35" spans="1:6" ht="13.5">
      <c r="A35" s="40" t="s">
        <v>82</v>
      </c>
      <c r="B35" s="7" t="s">
        <v>34</v>
      </c>
      <c r="C35" s="54">
        <v>3000</v>
      </c>
      <c r="D35" s="7"/>
      <c r="E35" s="37"/>
      <c r="F35" s="37"/>
    </row>
    <row r="36" spans="1:6" ht="13.5">
      <c r="A36" s="40" t="s">
        <v>83</v>
      </c>
      <c r="B36" s="7" t="s">
        <v>35</v>
      </c>
      <c r="C36" s="54"/>
      <c r="D36" s="7"/>
      <c r="E36" s="37"/>
      <c r="F36" s="37"/>
    </row>
    <row r="37" spans="1:6" ht="13.5">
      <c r="A37" s="40" t="s">
        <v>84</v>
      </c>
      <c r="B37" s="7" t="s">
        <v>36</v>
      </c>
      <c r="C37" s="54">
        <v>480</v>
      </c>
      <c r="D37" s="7"/>
      <c r="E37" s="37"/>
      <c r="F37" s="37"/>
    </row>
    <row r="38" spans="1:6" ht="13.5">
      <c r="A38" s="40" t="s">
        <v>85</v>
      </c>
      <c r="B38" s="7" t="s">
        <v>89</v>
      </c>
      <c r="C38" s="54"/>
      <c r="D38" s="7"/>
      <c r="E38" s="37"/>
      <c r="F38" s="37"/>
    </row>
    <row r="39" spans="1:6" ht="13.5">
      <c r="A39" s="40" t="s">
        <v>86</v>
      </c>
      <c r="B39" s="7" t="s">
        <v>92</v>
      </c>
      <c r="C39" s="54">
        <v>2160</v>
      </c>
      <c r="D39" s="7">
        <v>480</v>
      </c>
      <c r="E39" s="37"/>
      <c r="F39" s="37"/>
    </row>
    <row r="40" spans="1:6" ht="13.5">
      <c r="A40" s="40" t="s">
        <v>87</v>
      </c>
      <c r="B40" s="7" t="s">
        <v>93</v>
      </c>
      <c r="C40" s="54">
        <v>6840</v>
      </c>
      <c r="D40" s="7"/>
      <c r="E40" s="37"/>
      <c r="F40" s="37"/>
    </row>
    <row r="41" spans="1:6" ht="13.5">
      <c r="A41" s="40" t="s">
        <v>88</v>
      </c>
      <c r="B41" s="7" t="s">
        <v>95</v>
      </c>
      <c r="C41" s="45"/>
      <c r="D41" s="6"/>
      <c r="E41" s="37"/>
      <c r="F41" s="37"/>
    </row>
    <row r="42" spans="1:6" ht="13.5">
      <c r="A42" s="40" t="s">
        <v>94</v>
      </c>
      <c r="B42" s="7" t="s">
        <v>98</v>
      </c>
      <c r="C42" s="54"/>
      <c r="D42" s="6"/>
      <c r="E42" s="37"/>
      <c r="F42" s="37"/>
    </row>
    <row r="43" spans="1:6" ht="13.5">
      <c r="A43" s="40" t="s">
        <v>96</v>
      </c>
      <c r="B43" s="7" t="s">
        <v>99</v>
      </c>
      <c r="C43" s="54"/>
      <c r="D43" s="6"/>
      <c r="E43" s="37"/>
      <c r="F43" s="37"/>
    </row>
    <row r="44" spans="1:6" ht="13.5">
      <c r="A44" s="40" t="s">
        <v>100</v>
      </c>
      <c r="B44" s="7" t="s">
        <v>105</v>
      </c>
      <c r="C44" s="54"/>
      <c r="D44" s="6"/>
      <c r="E44" s="37"/>
      <c r="F44" s="37"/>
    </row>
    <row r="45" spans="1:6" ht="13.5">
      <c r="A45" s="53"/>
      <c r="B45" s="7" t="s">
        <v>37</v>
      </c>
      <c r="C45" s="54">
        <f>SUM(C7:C44)</f>
        <v>74760</v>
      </c>
      <c r="D45" s="54">
        <f>SUM(D7:D44)</f>
        <v>9000</v>
      </c>
      <c r="E45" s="1"/>
      <c r="F45" s="37"/>
    </row>
    <row r="46" spans="1:6" ht="13.5">
      <c r="A46" s="37"/>
      <c r="B46" s="37"/>
      <c r="C46" s="1"/>
      <c r="D46" s="37"/>
      <c r="E46" s="37"/>
      <c r="F46" s="37"/>
    </row>
    <row r="47" spans="1:6" ht="13.5">
      <c r="A47" s="37"/>
      <c r="B47" s="37"/>
      <c r="C47" s="37"/>
      <c r="D47" s="37"/>
      <c r="E47" s="37"/>
      <c r="F47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1">
      <selection activeCell="H11" sqref="H10:H11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3.5">
      <c r="A3" s="118" t="s">
        <v>123</v>
      </c>
      <c r="B3" s="118"/>
      <c r="C3" s="118"/>
      <c r="D3" s="118"/>
      <c r="E3" s="118"/>
      <c r="F3" s="118"/>
      <c r="G3" s="118"/>
      <c r="H3" s="118"/>
      <c r="I3" s="118"/>
    </row>
    <row r="4" spans="1:9" ht="13.5">
      <c r="A4" s="37"/>
      <c r="B4" s="37"/>
      <c r="C4" s="39"/>
      <c r="D4" s="1"/>
      <c r="E4" s="1"/>
      <c r="F4" s="1"/>
      <c r="G4" s="1"/>
      <c r="H4" s="37"/>
      <c r="I4" s="37"/>
    </row>
    <row r="5" spans="1:9" ht="27">
      <c r="A5" s="50" t="s">
        <v>0</v>
      </c>
      <c r="B5" s="50" t="s">
        <v>1</v>
      </c>
      <c r="C5" s="52" t="s">
        <v>102</v>
      </c>
      <c r="D5" s="46"/>
      <c r="E5" s="12"/>
      <c r="F5" s="1"/>
      <c r="G5" s="1"/>
      <c r="H5" s="37"/>
      <c r="I5" s="37"/>
    </row>
    <row r="6" spans="1:9" ht="13.5">
      <c r="A6" s="40" t="s">
        <v>81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3.5">
      <c r="A7" s="40" t="s">
        <v>54</v>
      </c>
      <c r="B7" s="7" t="s">
        <v>41</v>
      </c>
      <c r="C7" s="8"/>
      <c r="D7" s="47"/>
      <c r="E7" s="12"/>
      <c r="F7" s="1"/>
      <c r="G7" s="1"/>
      <c r="H7" s="37"/>
      <c r="I7" s="37"/>
    </row>
    <row r="8" spans="1:9" ht="13.5">
      <c r="A8" s="40" t="s">
        <v>55</v>
      </c>
      <c r="B8" s="7" t="s">
        <v>8</v>
      </c>
      <c r="C8" s="8"/>
      <c r="D8" s="47"/>
      <c r="E8" s="12"/>
      <c r="F8" s="1"/>
      <c r="G8" s="1"/>
      <c r="H8" s="37"/>
      <c r="I8" s="37"/>
    </row>
    <row r="9" spans="1:9" ht="13.5">
      <c r="A9" s="40" t="s">
        <v>56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3.5">
      <c r="A10" s="40" t="s">
        <v>57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3.5">
      <c r="A11" s="40" t="s">
        <v>58</v>
      </c>
      <c r="B11" s="7" t="s">
        <v>11</v>
      </c>
      <c r="C11" s="8"/>
      <c r="D11" s="47"/>
      <c r="E11" s="12"/>
      <c r="F11" s="1"/>
      <c r="G11" s="1"/>
      <c r="H11" s="37"/>
      <c r="I11" s="37"/>
    </row>
    <row r="12" spans="1:9" ht="13.5">
      <c r="A12" s="40" t="s">
        <v>59</v>
      </c>
      <c r="B12" s="7" t="s">
        <v>12</v>
      </c>
      <c r="C12" s="8">
        <v>21013.92</v>
      </c>
      <c r="D12" s="47"/>
      <c r="E12" s="12"/>
      <c r="F12" s="1"/>
      <c r="G12" s="1"/>
      <c r="H12" s="37"/>
      <c r="I12" s="37"/>
    </row>
    <row r="13" spans="1:9" ht="13.5">
      <c r="A13" s="40" t="s">
        <v>60</v>
      </c>
      <c r="B13" s="7" t="s">
        <v>13</v>
      </c>
      <c r="C13" s="8"/>
      <c r="D13" s="47"/>
      <c r="E13" s="12"/>
      <c r="F13" s="1"/>
      <c r="G13" s="1"/>
      <c r="H13" s="37"/>
      <c r="I13" s="37"/>
    </row>
    <row r="14" spans="1:9" ht="13.5">
      <c r="A14" s="40" t="s">
        <v>61</v>
      </c>
      <c r="B14" s="7" t="s">
        <v>14</v>
      </c>
      <c r="C14" s="8"/>
      <c r="D14" s="47"/>
      <c r="E14" s="12"/>
      <c r="F14" s="1"/>
      <c r="G14" s="1"/>
      <c r="H14" s="37"/>
      <c r="I14" s="37"/>
    </row>
    <row r="15" spans="1:9" ht="13.5">
      <c r="A15" s="40" t="s">
        <v>62</v>
      </c>
      <c r="B15" s="7" t="s">
        <v>15</v>
      </c>
      <c r="C15" s="8"/>
      <c r="D15" s="47"/>
      <c r="E15" s="12"/>
      <c r="F15" s="1"/>
      <c r="G15" s="1"/>
      <c r="H15" s="37"/>
      <c r="I15" s="37"/>
    </row>
    <row r="16" spans="1:9" ht="13.5">
      <c r="A16" s="40" t="s">
        <v>63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3.5">
      <c r="A17" s="40" t="s">
        <v>64</v>
      </c>
      <c r="B17" s="7" t="s">
        <v>42</v>
      </c>
      <c r="C17" s="8"/>
      <c r="D17" s="47"/>
      <c r="E17" s="12"/>
      <c r="F17" s="1"/>
      <c r="G17" s="1"/>
      <c r="H17" s="37"/>
      <c r="I17" s="37"/>
    </row>
    <row r="18" spans="1:9" ht="13.5">
      <c r="A18" s="40" t="s">
        <v>65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3.5">
      <c r="A19" s="40" t="s">
        <v>66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3.5">
      <c r="A20" s="40" t="s">
        <v>67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3.5">
      <c r="A21" s="40" t="s">
        <v>68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3.5">
      <c r="A22" s="40" t="s">
        <v>69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3.5">
      <c r="A23" s="40" t="s">
        <v>70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3.5">
      <c r="A24" s="40" t="s">
        <v>71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3.5">
      <c r="A25" s="40" t="s">
        <v>72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3.5">
      <c r="A26" s="40" t="s">
        <v>73</v>
      </c>
      <c r="B26" s="7" t="s">
        <v>26</v>
      </c>
      <c r="C26" s="8"/>
      <c r="D26" s="47"/>
      <c r="E26" s="12"/>
      <c r="F26" s="1"/>
      <c r="G26" s="1"/>
      <c r="H26" s="37"/>
      <c r="I26" s="37"/>
    </row>
    <row r="27" spans="1:9" ht="13.5">
      <c r="A27" s="40" t="s">
        <v>74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3.5">
      <c r="A28" s="40" t="s">
        <v>75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3.5">
      <c r="A29" s="40" t="s">
        <v>76</v>
      </c>
      <c r="B29" s="7" t="s">
        <v>29</v>
      </c>
      <c r="C29" s="8"/>
      <c r="D29" s="47"/>
      <c r="E29" s="12"/>
      <c r="F29" s="1"/>
      <c r="G29" s="1"/>
      <c r="H29" s="37"/>
      <c r="I29" s="37"/>
    </row>
    <row r="30" spans="1:9" ht="13.5">
      <c r="A30" s="40" t="s">
        <v>77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3.5">
      <c r="A31" s="40" t="s">
        <v>78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3.5">
      <c r="A32" s="40" t="s">
        <v>79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3.5">
      <c r="A33" s="40" t="s">
        <v>80</v>
      </c>
      <c r="B33" s="7" t="s">
        <v>33</v>
      </c>
      <c r="C33" s="8"/>
      <c r="D33" s="47"/>
      <c r="E33" s="12"/>
      <c r="F33" s="1"/>
      <c r="G33" s="1"/>
      <c r="H33" s="37"/>
      <c r="I33" s="37"/>
    </row>
    <row r="34" spans="1:9" ht="13.5">
      <c r="A34" s="40" t="s">
        <v>82</v>
      </c>
      <c r="B34" s="7" t="s">
        <v>34</v>
      </c>
      <c r="C34" s="8">
        <v>29706.52</v>
      </c>
      <c r="D34" s="47"/>
      <c r="E34" s="12"/>
      <c r="F34" s="1"/>
      <c r="G34" s="1"/>
      <c r="H34" s="37"/>
      <c r="I34" s="37"/>
    </row>
    <row r="35" spans="1:9" ht="13.5">
      <c r="A35" s="40" t="s">
        <v>83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3.5">
      <c r="A36" s="40" t="s">
        <v>84</v>
      </c>
      <c r="B36" s="7" t="s">
        <v>36</v>
      </c>
      <c r="C36" s="8"/>
      <c r="D36" s="47"/>
      <c r="E36" s="12"/>
      <c r="F36" s="1"/>
      <c r="G36" s="1"/>
      <c r="H36" s="37"/>
      <c r="I36" s="37"/>
    </row>
    <row r="37" spans="1:9" ht="13.5">
      <c r="A37" s="40" t="s">
        <v>85</v>
      </c>
      <c r="B37" s="7" t="s">
        <v>89</v>
      </c>
      <c r="C37" s="8"/>
      <c r="D37" s="47"/>
      <c r="E37" s="12"/>
      <c r="F37" s="1"/>
      <c r="G37" s="1"/>
      <c r="H37" s="37"/>
      <c r="I37" s="37"/>
    </row>
    <row r="38" spans="1:9" ht="13.5">
      <c r="A38" s="40" t="s">
        <v>86</v>
      </c>
      <c r="B38" s="7" t="s">
        <v>92</v>
      </c>
      <c r="C38" s="8"/>
      <c r="D38" s="47"/>
      <c r="E38" s="12"/>
      <c r="F38" s="1"/>
      <c r="G38" s="1"/>
      <c r="H38" s="37"/>
      <c r="I38" s="37"/>
    </row>
    <row r="39" spans="1:9" ht="13.5">
      <c r="A39" s="40" t="s">
        <v>87</v>
      </c>
      <c r="B39" s="7" t="s">
        <v>93</v>
      </c>
      <c r="C39" s="8"/>
      <c r="D39" s="47"/>
      <c r="E39" s="12"/>
      <c r="F39" s="1"/>
      <c r="G39" s="1"/>
      <c r="H39" s="37"/>
      <c r="I39" s="37"/>
    </row>
    <row r="40" spans="1:9" ht="13.5">
      <c r="A40" s="40" t="s">
        <v>88</v>
      </c>
      <c r="B40" s="7" t="s">
        <v>95</v>
      </c>
      <c r="C40" s="8"/>
      <c r="D40" s="47"/>
      <c r="E40" s="12"/>
      <c r="F40" s="1"/>
      <c r="G40" s="1"/>
      <c r="H40" s="37"/>
      <c r="I40" s="37"/>
    </row>
    <row r="41" spans="1:9" ht="13.5">
      <c r="A41" s="40" t="s">
        <v>94</v>
      </c>
      <c r="B41" s="7" t="s">
        <v>98</v>
      </c>
      <c r="C41" s="8"/>
      <c r="D41" s="47"/>
      <c r="E41" s="12"/>
      <c r="F41" s="1"/>
      <c r="G41" s="1"/>
      <c r="H41" s="37"/>
      <c r="I41" s="37"/>
    </row>
    <row r="42" spans="1:9" ht="13.5">
      <c r="A42" s="78" t="s">
        <v>96</v>
      </c>
      <c r="B42" s="76" t="s">
        <v>99</v>
      </c>
      <c r="C42" s="8"/>
      <c r="D42" s="47"/>
      <c r="E42" s="12"/>
      <c r="F42" s="1"/>
      <c r="G42" s="1"/>
      <c r="H42" s="37"/>
      <c r="I42" s="37"/>
    </row>
    <row r="43" spans="1:9" ht="14.25" thickBot="1">
      <c r="A43" s="78" t="s">
        <v>100</v>
      </c>
      <c r="B43" s="76" t="s">
        <v>105</v>
      </c>
      <c r="C43" s="75"/>
      <c r="D43" s="47"/>
      <c r="E43" s="12"/>
      <c r="F43" s="1"/>
      <c r="G43" s="1"/>
      <c r="H43" s="37"/>
      <c r="I43" s="37"/>
    </row>
    <row r="44" spans="1:9" ht="14.25" thickBot="1">
      <c r="A44" s="65"/>
      <c r="B44" s="66" t="s">
        <v>37</v>
      </c>
      <c r="C44" s="67">
        <f>SUM(C6:C43)</f>
        <v>50720.44</v>
      </c>
      <c r="D44" s="12"/>
      <c r="E44" s="12"/>
      <c r="F44" s="1"/>
      <c r="G44" s="1"/>
      <c r="H44" s="37"/>
      <c r="I44" s="37"/>
    </row>
    <row r="45" spans="1:9" ht="13.5">
      <c r="A45" s="37"/>
      <c r="B45" s="37"/>
      <c r="C45" s="39"/>
      <c r="D45" s="1"/>
      <c r="E45" s="1"/>
      <c r="F45" s="1"/>
      <c r="G45" s="1"/>
      <c r="H45" s="37"/>
      <c r="I45" s="37"/>
    </row>
    <row r="46" spans="1:9" ht="13.5">
      <c r="A46" s="37"/>
      <c r="B46" s="37"/>
      <c r="C46" s="39"/>
      <c r="D46" s="1"/>
      <c r="E46" s="1"/>
      <c r="F46" s="1"/>
      <c r="G46" s="1"/>
      <c r="H46" s="37"/>
      <c r="I46" s="37"/>
    </row>
    <row r="47" spans="1:9" ht="13.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3.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3.5">
      <c r="A49" s="37"/>
      <c r="B49" s="37"/>
      <c r="C49" s="37"/>
      <c r="D49" s="37"/>
      <c r="E49" s="37"/>
      <c r="F49" s="37"/>
      <c r="G49" s="37"/>
      <c r="H49" s="37"/>
      <c r="I49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1">
      <selection activeCell="F13" sqref="F13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3.5">
      <c r="A3" s="118" t="s">
        <v>124</v>
      </c>
      <c r="B3" s="118"/>
      <c r="C3" s="118"/>
      <c r="D3" s="118"/>
      <c r="E3" s="118"/>
      <c r="F3" s="118"/>
      <c r="G3" s="118"/>
      <c r="H3" s="118"/>
      <c r="I3" s="118"/>
    </row>
    <row r="4" spans="1:9" ht="13.5">
      <c r="A4" s="37"/>
      <c r="B4" s="37"/>
      <c r="C4" s="39"/>
      <c r="D4" s="1"/>
      <c r="E4" s="1"/>
      <c r="F4" s="1"/>
      <c r="G4" s="1"/>
      <c r="H4" s="37"/>
      <c r="I4" s="37"/>
    </row>
    <row r="5" spans="1:9" ht="27">
      <c r="A5" s="50" t="s">
        <v>0</v>
      </c>
      <c r="B5" s="50" t="s">
        <v>1</v>
      </c>
      <c r="C5" s="52" t="s">
        <v>51</v>
      </c>
      <c r="D5" s="46"/>
      <c r="E5" s="12"/>
      <c r="F5" s="1"/>
      <c r="G5" s="1"/>
      <c r="H5" s="37"/>
      <c r="I5" s="37"/>
    </row>
    <row r="6" spans="1:9" ht="13.5">
      <c r="A6" s="40" t="s">
        <v>81</v>
      </c>
      <c r="B6" s="7" t="s">
        <v>6</v>
      </c>
      <c r="C6" s="8">
        <v>42498.26</v>
      </c>
      <c r="D6" s="47"/>
      <c r="E6" s="12"/>
      <c r="F6" s="1"/>
      <c r="G6" s="1"/>
      <c r="H6" s="37"/>
      <c r="I6" s="37"/>
    </row>
    <row r="7" spans="1:9" ht="13.5">
      <c r="A7" s="40" t="s">
        <v>54</v>
      </c>
      <c r="B7" s="7" t="s">
        <v>41</v>
      </c>
      <c r="C7" s="8"/>
      <c r="D7" s="47"/>
      <c r="E7" s="12"/>
      <c r="F7" s="1"/>
      <c r="G7" s="1"/>
      <c r="H7" s="37"/>
      <c r="I7" s="37"/>
    </row>
    <row r="8" spans="1:9" ht="13.5">
      <c r="A8" s="40" t="s">
        <v>55</v>
      </c>
      <c r="B8" s="7" t="s">
        <v>8</v>
      </c>
      <c r="C8" s="8">
        <v>1178.39</v>
      </c>
      <c r="D8" s="47"/>
      <c r="E8" s="12"/>
      <c r="F8" s="1"/>
      <c r="G8" s="1"/>
      <c r="H8" s="37"/>
      <c r="I8" s="37"/>
    </row>
    <row r="9" spans="1:9" ht="13.5">
      <c r="A9" s="40" t="s">
        <v>56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3.5">
      <c r="A10" s="40" t="s">
        <v>57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3.5">
      <c r="A11" s="40" t="s">
        <v>58</v>
      </c>
      <c r="B11" s="7" t="s">
        <v>11</v>
      </c>
      <c r="C11" s="8">
        <v>1977.18</v>
      </c>
      <c r="D11" s="47"/>
      <c r="E11" s="12"/>
      <c r="F11" s="1"/>
      <c r="G11" s="1"/>
      <c r="H11" s="37"/>
      <c r="I11" s="37"/>
    </row>
    <row r="12" spans="1:9" ht="13.5">
      <c r="A12" s="40" t="s">
        <v>59</v>
      </c>
      <c r="B12" s="7" t="s">
        <v>12</v>
      </c>
      <c r="C12" s="8">
        <v>3058.19</v>
      </c>
      <c r="D12" s="47"/>
      <c r="E12" s="12"/>
      <c r="F12" s="1"/>
      <c r="G12" s="1"/>
      <c r="H12" s="37"/>
      <c r="I12" s="37"/>
    </row>
    <row r="13" spans="1:9" ht="13.5">
      <c r="A13" s="40" t="s">
        <v>60</v>
      </c>
      <c r="B13" s="7" t="s">
        <v>13</v>
      </c>
      <c r="C13" s="8">
        <v>5193.41</v>
      </c>
      <c r="D13" s="47"/>
      <c r="E13" s="12"/>
      <c r="F13" s="1"/>
      <c r="G13" s="1"/>
      <c r="H13" s="37"/>
      <c r="I13" s="37"/>
    </row>
    <row r="14" spans="1:9" ht="13.5">
      <c r="A14" s="40" t="s">
        <v>61</v>
      </c>
      <c r="B14" s="7" t="s">
        <v>14</v>
      </c>
      <c r="C14" s="8">
        <v>2538.26</v>
      </c>
      <c r="D14" s="47"/>
      <c r="E14" s="12"/>
      <c r="F14" s="1"/>
      <c r="G14" s="1"/>
      <c r="H14" s="37"/>
      <c r="I14" s="37"/>
    </row>
    <row r="15" spans="1:9" ht="13.5">
      <c r="A15" s="40" t="s">
        <v>62</v>
      </c>
      <c r="B15" s="7" t="s">
        <v>15</v>
      </c>
      <c r="C15" s="8">
        <v>64911.71</v>
      </c>
      <c r="D15" s="47"/>
      <c r="E15" s="12"/>
      <c r="F15" s="1"/>
      <c r="G15" s="1"/>
      <c r="H15" s="37"/>
      <c r="I15" s="37"/>
    </row>
    <row r="16" spans="1:9" ht="13.5">
      <c r="A16" s="40" t="s">
        <v>63</v>
      </c>
      <c r="B16" s="7" t="s">
        <v>16</v>
      </c>
      <c r="C16" s="8">
        <v>11423.58</v>
      </c>
      <c r="D16" s="47"/>
      <c r="E16" s="12"/>
      <c r="F16" s="1"/>
      <c r="G16" s="1"/>
      <c r="H16" s="37"/>
      <c r="I16" s="37"/>
    </row>
    <row r="17" spans="1:9" ht="13.5">
      <c r="A17" s="40" t="s">
        <v>64</v>
      </c>
      <c r="B17" s="7" t="s">
        <v>42</v>
      </c>
      <c r="C17" s="8">
        <v>20217.54</v>
      </c>
      <c r="D17" s="47"/>
      <c r="E17" s="12"/>
      <c r="F17" s="1"/>
      <c r="G17" s="1"/>
      <c r="H17" s="37"/>
      <c r="I17" s="37"/>
    </row>
    <row r="18" spans="1:9" ht="13.5">
      <c r="A18" s="40" t="s">
        <v>65</v>
      </c>
      <c r="B18" s="7" t="s">
        <v>18</v>
      </c>
      <c r="C18" s="8">
        <v>12208.97</v>
      </c>
      <c r="D18" s="47"/>
      <c r="E18" s="12"/>
      <c r="F18" s="1"/>
      <c r="G18" s="1"/>
      <c r="H18" s="37"/>
      <c r="I18" s="37"/>
    </row>
    <row r="19" spans="1:9" ht="13.5">
      <c r="A19" s="40" t="s">
        <v>66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3.5">
      <c r="A20" s="40" t="s">
        <v>67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3.5">
      <c r="A21" s="40" t="s">
        <v>68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3.5">
      <c r="A22" s="40" t="s">
        <v>69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3.5">
      <c r="A23" s="40" t="s">
        <v>70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3.5">
      <c r="A24" s="40" t="s">
        <v>71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3.5">
      <c r="A25" s="40" t="s">
        <v>72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3.5">
      <c r="A26" s="40" t="s">
        <v>73</v>
      </c>
      <c r="B26" s="7" t="s">
        <v>26</v>
      </c>
      <c r="C26" s="8">
        <v>49.73</v>
      </c>
      <c r="D26" s="47"/>
      <c r="E26" s="12"/>
      <c r="F26" s="1"/>
      <c r="G26" s="1"/>
      <c r="H26" s="37"/>
      <c r="I26" s="37"/>
    </row>
    <row r="27" spans="1:9" ht="13.5">
      <c r="A27" s="40" t="s">
        <v>74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3.5">
      <c r="A28" s="40" t="s">
        <v>75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3.5">
      <c r="A29" s="40" t="s">
        <v>76</v>
      </c>
      <c r="B29" s="7" t="s">
        <v>29</v>
      </c>
      <c r="C29" s="8">
        <v>6973.99</v>
      </c>
      <c r="D29" s="47"/>
      <c r="E29" s="12"/>
      <c r="F29" s="1"/>
      <c r="G29" s="1"/>
      <c r="H29" s="37"/>
      <c r="I29" s="37"/>
    </row>
    <row r="30" spans="1:10" ht="13.5">
      <c r="A30" s="40" t="s">
        <v>77</v>
      </c>
      <c r="B30" s="7" t="s">
        <v>30</v>
      </c>
      <c r="C30" s="8"/>
      <c r="D30" s="47"/>
      <c r="E30" s="12"/>
      <c r="F30" s="1"/>
      <c r="G30" s="1"/>
      <c r="H30" s="37"/>
      <c r="I30" s="37"/>
      <c r="J30" t="s">
        <v>91</v>
      </c>
    </row>
    <row r="31" spans="1:9" ht="13.5">
      <c r="A31" s="40" t="s">
        <v>78</v>
      </c>
      <c r="B31" s="7" t="s">
        <v>31</v>
      </c>
      <c r="C31" s="8">
        <v>11958.94</v>
      </c>
      <c r="D31" s="47"/>
      <c r="E31" s="12"/>
      <c r="F31" s="1"/>
      <c r="G31" s="1"/>
      <c r="H31" s="37"/>
      <c r="I31" s="37"/>
    </row>
    <row r="32" spans="1:9" ht="13.5">
      <c r="A32" s="40" t="s">
        <v>79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3.5">
      <c r="A33" s="40" t="s">
        <v>80</v>
      </c>
      <c r="B33" s="7" t="s">
        <v>33</v>
      </c>
      <c r="C33" s="8"/>
      <c r="D33" s="47"/>
      <c r="E33" s="12"/>
      <c r="F33" s="1"/>
      <c r="G33" s="1"/>
      <c r="H33" s="37"/>
      <c r="I33" s="37"/>
    </row>
    <row r="34" spans="1:9" ht="13.5">
      <c r="A34" s="40" t="s">
        <v>82</v>
      </c>
      <c r="B34" s="7" t="s">
        <v>34</v>
      </c>
      <c r="C34" s="8">
        <v>154.91</v>
      </c>
      <c r="D34" s="47"/>
      <c r="E34" s="12"/>
      <c r="F34" s="1"/>
      <c r="G34" s="1"/>
      <c r="H34" s="37"/>
      <c r="I34" s="37"/>
    </row>
    <row r="35" spans="1:9" ht="13.5">
      <c r="A35" s="40" t="s">
        <v>83</v>
      </c>
      <c r="B35" s="7" t="s">
        <v>35</v>
      </c>
      <c r="C35" s="8">
        <v>154.91</v>
      </c>
      <c r="D35" s="47"/>
      <c r="E35" s="12"/>
      <c r="F35" s="1"/>
      <c r="G35" s="1"/>
      <c r="H35" s="37"/>
      <c r="I35" s="37"/>
    </row>
    <row r="36" spans="1:9" ht="13.5">
      <c r="A36" s="40" t="s">
        <v>84</v>
      </c>
      <c r="B36" s="7" t="s">
        <v>36</v>
      </c>
      <c r="C36" s="8">
        <v>154.91</v>
      </c>
      <c r="D36" s="47"/>
      <c r="E36" s="12"/>
      <c r="F36" s="1"/>
      <c r="G36" s="1"/>
      <c r="H36" s="37"/>
      <c r="I36" s="37"/>
    </row>
    <row r="37" spans="1:9" ht="13.5">
      <c r="A37" s="40" t="s">
        <v>85</v>
      </c>
      <c r="B37" s="7" t="s">
        <v>89</v>
      </c>
      <c r="C37" s="8"/>
      <c r="D37" s="47"/>
      <c r="E37" s="12"/>
      <c r="F37" s="1"/>
      <c r="G37" s="1"/>
      <c r="H37" s="37"/>
      <c r="I37" s="37"/>
    </row>
    <row r="38" spans="1:9" ht="13.5">
      <c r="A38" s="40" t="s">
        <v>86</v>
      </c>
      <c r="B38" s="7" t="s">
        <v>92</v>
      </c>
      <c r="C38" s="8">
        <v>884.51</v>
      </c>
      <c r="D38" s="47"/>
      <c r="E38" s="12"/>
      <c r="F38" s="1"/>
      <c r="G38" s="1"/>
      <c r="H38" s="37"/>
      <c r="I38" s="37"/>
    </row>
    <row r="39" spans="1:9" ht="13.5">
      <c r="A39" s="40" t="s">
        <v>87</v>
      </c>
      <c r="B39" s="7" t="s">
        <v>93</v>
      </c>
      <c r="C39" s="8">
        <v>1448.98</v>
      </c>
      <c r="D39" s="47"/>
      <c r="E39" s="12"/>
      <c r="F39" s="1"/>
      <c r="G39" s="1"/>
      <c r="H39" s="37"/>
      <c r="I39" s="37"/>
    </row>
    <row r="40" spans="1:9" ht="13.5">
      <c r="A40" s="40" t="s">
        <v>88</v>
      </c>
      <c r="B40" s="7" t="s">
        <v>95</v>
      </c>
      <c r="C40" s="8"/>
      <c r="D40" s="47"/>
      <c r="E40" s="12"/>
      <c r="F40" s="1"/>
      <c r="G40" s="1"/>
      <c r="H40" s="37"/>
      <c r="I40" s="37"/>
    </row>
    <row r="41" spans="1:9" ht="13.5">
      <c r="A41" s="40" t="s">
        <v>94</v>
      </c>
      <c r="B41" s="7" t="s">
        <v>98</v>
      </c>
      <c r="C41" s="8"/>
      <c r="D41" s="47"/>
      <c r="E41" s="12"/>
      <c r="F41" s="1"/>
      <c r="G41" s="1"/>
      <c r="H41" s="37"/>
      <c r="I41" s="37"/>
    </row>
    <row r="42" spans="1:9" ht="13.5">
      <c r="A42" s="40" t="s">
        <v>96</v>
      </c>
      <c r="B42" s="7" t="s">
        <v>99</v>
      </c>
      <c r="C42" s="8"/>
      <c r="D42" s="47"/>
      <c r="E42" s="12"/>
      <c r="F42" s="1"/>
      <c r="G42" s="1"/>
      <c r="H42" s="37"/>
      <c r="I42" s="37"/>
    </row>
    <row r="43" spans="1:9" ht="14.25" thickBot="1">
      <c r="A43" s="78" t="s">
        <v>100</v>
      </c>
      <c r="B43" s="7" t="s">
        <v>105</v>
      </c>
      <c r="C43" s="75">
        <v>684.64</v>
      </c>
      <c r="D43" s="47"/>
      <c r="E43" s="12"/>
      <c r="F43" s="1"/>
      <c r="G43" s="1"/>
      <c r="H43" s="37"/>
      <c r="I43" s="37"/>
    </row>
    <row r="44" spans="1:9" ht="14.25" thickBot="1">
      <c r="A44" s="65"/>
      <c r="B44" s="66" t="s">
        <v>37</v>
      </c>
      <c r="C44" s="67">
        <f>SUM(C6:C43)</f>
        <v>187671.01000000007</v>
      </c>
      <c r="D44" s="12"/>
      <c r="E44" s="12"/>
      <c r="F44" s="1"/>
      <c r="G44" s="1"/>
      <c r="H44" s="37"/>
      <c r="I44" s="37"/>
    </row>
    <row r="45" spans="1:9" ht="13.5">
      <c r="A45" s="37"/>
      <c r="B45" s="37"/>
      <c r="C45" s="39"/>
      <c r="D45" s="1"/>
      <c r="E45" s="1"/>
      <c r="F45" s="1"/>
      <c r="G45" s="1"/>
      <c r="H45" s="37"/>
      <c r="I45" s="37"/>
    </row>
    <row r="46" spans="1:9" ht="13.5">
      <c r="A46" s="37"/>
      <c r="B46" s="37"/>
      <c r="C46" s="39"/>
      <c r="D46" s="1"/>
      <c r="E46" s="1"/>
      <c r="F46" s="1"/>
      <c r="G46" s="1"/>
      <c r="H46" s="37"/>
      <c r="I46" s="37"/>
    </row>
    <row r="47" spans="1:9" ht="13.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3.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3.5">
      <c r="A49" s="37"/>
      <c r="B49" s="37"/>
      <c r="C49" s="37"/>
      <c r="D49" s="37"/>
      <c r="E49" s="37"/>
      <c r="F49" s="37"/>
      <c r="G49" s="37"/>
      <c r="H49" s="37"/>
      <c r="I49" s="37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G5" sqref="G5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3.5">
      <c r="A3" s="118" t="s">
        <v>125</v>
      </c>
      <c r="B3" s="118"/>
      <c r="C3" s="118"/>
      <c r="D3" s="118"/>
      <c r="E3" s="118"/>
      <c r="F3" s="118"/>
      <c r="G3" s="118"/>
      <c r="H3" s="118"/>
      <c r="I3" s="118"/>
    </row>
    <row r="4" spans="1:9" ht="13.5">
      <c r="A4" s="120"/>
      <c r="B4" s="120"/>
      <c r="C4" s="120"/>
      <c r="D4" s="43"/>
      <c r="E4" s="37"/>
      <c r="F4" s="37"/>
      <c r="G4" s="37"/>
      <c r="H4" s="37"/>
      <c r="I4" s="37"/>
    </row>
    <row r="5" spans="1:9" ht="27">
      <c r="A5" s="50" t="s">
        <v>0</v>
      </c>
      <c r="B5" s="50" t="s">
        <v>1</v>
      </c>
      <c r="C5" s="52" t="s">
        <v>52</v>
      </c>
      <c r="D5" s="37"/>
      <c r="E5" s="37"/>
      <c r="F5" s="37"/>
      <c r="G5" s="37"/>
      <c r="H5" s="37"/>
      <c r="I5" s="37"/>
    </row>
    <row r="6" spans="1:9" ht="13.5">
      <c r="A6" s="40" t="s">
        <v>81</v>
      </c>
      <c r="B6" s="7" t="s">
        <v>6</v>
      </c>
      <c r="C6" s="48"/>
      <c r="D6" s="37"/>
      <c r="E6" s="37"/>
      <c r="F6" s="37"/>
      <c r="G6" s="37"/>
      <c r="H6" s="37"/>
      <c r="I6" s="37"/>
    </row>
    <row r="7" spans="1:9" ht="13.5">
      <c r="A7" s="40" t="s">
        <v>54</v>
      </c>
      <c r="B7" s="7" t="s">
        <v>41</v>
      </c>
      <c r="C7" s="48"/>
      <c r="D7" s="37"/>
      <c r="E7" s="37"/>
      <c r="F7" s="37"/>
      <c r="G7" s="37"/>
      <c r="H7" s="37"/>
      <c r="I7" s="37"/>
    </row>
    <row r="8" spans="1:9" ht="13.5">
      <c r="A8" s="40" t="s">
        <v>55</v>
      </c>
      <c r="B8" s="7" t="s">
        <v>8</v>
      </c>
      <c r="C8" s="48"/>
      <c r="D8" s="37"/>
      <c r="E8" s="37"/>
      <c r="F8" s="37"/>
      <c r="G8" s="37"/>
      <c r="H8" s="37"/>
      <c r="I8" s="37"/>
    </row>
    <row r="9" spans="1:9" ht="13.5">
      <c r="A9" s="40" t="s">
        <v>56</v>
      </c>
      <c r="B9" s="7" t="s">
        <v>9</v>
      </c>
      <c r="C9" s="48"/>
      <c r="D9" s="37"/>
      <c r="E9" s="37"/>
      <c r="F9" s="37"/>
      <c r="G9" s="37"/>
      <c r="H9" s="37"/>
      <c r="I9" s="37"/>
    </row>
    <row r="10" spans="1:9" ht="13.5">
      <c r="A10" s="40" t="s">
        <v>57</v>
      </c>
      <c r="B10" s="7" t="s">
        <v>10</v>
      </c>
      <c r="C10" s="48"/>
      <c r="D10" s="37"/>
      <c r="E10" s="37"/>
      <c r="F10" s="37"/>
      <c r="G10" s="37"/>
      <c r="H10" s="37"/>
      <c r="I10" s="37"/>
    </row>
    <row r="11" spans="1:9" ht="13.5">
      <c r="A11" s="40" t="s">
        <v>58</v>
      </c>
      <c r="B11" s="7" t="s">
        <v>11</v>
      </c>
      <c r="C11" s="48"/>
      <c r="D11" s="37"/>
      <c r="E11" s="37"/>
      <c r="F11" s="37"/>
      <c r="G11" s="37"/>
      <c r="H11" s="37"/>
      <c r="I11" s="37"/>
    </row>
    <row r="12" spans="1:9" ht="13.5">
      <c r="A12" s="40" t="s">
        <v>59</v>
      </c>
      <c r="B12" s="7" t="s">
        <v>12</v>
      </c>
      <c r="C12" s="48"/>
      <c r="D12" s="37"/>
      <c r="E12" s="37"/>
      <c r="F12" s="37"/>
      <c r="G12" s="37"/>
      <c r="H12" s="37"/>
      <c r="I12" s="37"/>
    </row>
    <row r="13" spans="1:9" ht="13.5">
      <c r="A13" s="40" t="s">
        <v>60</v>
      </c>
      <c r="B13" s="7" t="s">
        <v>13</v>
      </c>
      <c r="C13" s="48"/>
      <c r="D13" s="37"/>
      <c r="E13" s="37"/>
      <c r="F13" s="37"/>
      <c r="G13" s="37"/>
      <c r="H13" s="37"/>
      <c r="I13" s="37"/>
    </row>
    <row r="14" spans="1:9" ht="13.5">
      <c r="A14" s="40" t="s">
        <v>61</v>
      </c>
      <c r="B14" s="7" t="s">
        <v>14</v>
      </c>
      <c r="C14" s="48"/>
      <c r="D14" s="37"/>
      <c r="E14" s="37"/>
      <c r="F14" s="37"/>
      <c r="G14" s="37"/>
      <c r="H14" s="37"/>
      <c r="I14" s="37"/>
    </row>
    <row r="15" spans="1:9" ht="13.5">
      <c r="A15" s="40" t="s">
        <v>62</v>
      </c>
      <c r="B15" s="7" t="s">
        <v>15</v>
      </c>
      <c r="C15" s="8">
        <v>29178.31</v>
      </c>
      <c r="D15" s="37"/>
      <c r="E15" s="37"/>
      <c r="F15" s="37"/>
      <c r="G15" s="37"/>
      <c r="H15" s="37"/>
      <c r="I15" s="37"/>
    </row>
    <row r="16" spans="1:9" ht="13.5">
      <c r="A16" s="40" t="s">
        <v>63</v>
      </c>
      <c r="B16" s="7" t="s">
        <v>16</v>
      </c>
      <c r="C16" s="48"/>
      <c r="D16" s="37"/>
      <c r="E16" s="37"/>
      <c r="F16" s="37"/>
      <c r="G16" s="37"/>
      <c r="H16" s="37"/>
      <c r="I16" s="37"/>
    </row>
    <row r="17" spans="1:9" ht="13.5">
      <c r="A17" s="40" t="s">
        <v>64</v>
      </c>
      <c r="B17" s="7" t="s">
        <v>42</v>
      </c>
      <c r="C17" s="8"/>
      <c r="D17" s="37"/>
      <c r="E17" s="37"/>
      <c r="F17" s="37"/>
      <c r="G17" s="37"/>
      <c r="H17" s="37"/>
      <c r="I17" s="37"/>
    </row>
    <row r="18" spans="1:9" ht="13.5">
      <c r="A18" s="40" t="s">
        <v>65</v>
      </c>
      <c r="B18" s="7" t="s">
        <v>18</v>
      </c>
      <c r="C18" s="48"/>
      <c r="D18" s="37"/>
      <c r="E18" s="37"/>
      <c r="F18" s="37"/>
      <c r="G18" s="37"/>
      <c r="H18" s="37"/>
      <c r="I18" s="37"/>
    </row>
    <row r="19" spans="1:9" ht="13.5">
      <c r="A19" s="40" t="s">
        <v>66</v>
      </c>
      <c r="B19" s="7" t="s">
        <v>19</v>
      </c>
      <c r="C19" s="48"/>
      <c r="D19" s="37"/>
      <c r="E19" s="37"/>
      <c r="F19" s="37"/>
      <c r="G19" s="37"/>
      <c r="H19" s="37"/>
      <c r="I19" s="37"/>
    </row>
    <row r="20" spans="1:9" ht="13.5">
      <c r="A20" s="40" t="s">
        <v>67</v>
      </c>
      <c r="B20" s="7" t="s">
        <v>20</v>
      </c>
      <c r="C20" s="48"/>
      <c r="D20" s="37"/>
      <c r="E20" s="37"/>
      <c r="F20" s="37"/>
      <c r="G20" s="37"/>
      <c r="H20" s="37"/>
      <c r="I20" s="37"/>
    </row>
    <row r="21" spans="1:9" ht="13.5">
      <c r="A21" s="40" t="s">
        <v>68</v>
      </c>
      <c r="B21" s="7" t="s">
        <v>21</v>
      </c>
      <c r="C21" s="48"/>
      <c r="D21" s="37"/>
      <c r="E21" s="37"/>
      <c r="F21" s="37"/>
      <c r="G21" s="37"/>
      <c r="H21" s="37"/>
      <c r="I21" s="37"/>
    </row>
    <row r="22" spans="1:9" ht="13.5">
      <c r="A22" s="40" t="s">
        <v>69</v>
      </c>
      <c r="B22" s="7" t="s">
        <v>22</v>
      </c>
      <c r="C22" s="48"/>
      <c r="D22" s="37"/>
      <c r="E22" s="37"/>
      <c r="F22" s="37"/>
      <c r="G22" s="37"/>
      <c r="H22" s="37"/>
      <c r="I22" s="37"/>
    </row>
    <row r="23" spans="1:9" ht="13.5">
      <c r="A23" s="40" t="s">
        <v>70</v>
      </c>
      <c r="B23" s="7" t="s">
        <v>23</v>
      </c>
      <c r="C23" s="48"/>
      <c r="D23" s="37"/>
      <c r="E23" s="37"/>
      <c r="F23" s="37"/>
      <c r="G23" s="37"/>
      <c r="H23" s="37"/>
      <c r="I23" s="37"/>
    </row>
    <row r="24" spans="1:9" ht="13.5">
      <c r="A24" s="40" t="s">
        <v>71</v>
      </c>
      <c r="B24" s="7" t="s">
        <v>24</v>
      </c>
      <c r="C24" s="48"/>
      <c r="D24" s="37"/>
      <c r="E24" s="37"/>
      <c r="F24" s="37"/>
      <c r="G24" s="37"/>
      <c r="H24" s="37"/>
      <c r="I24" s="37"/>
    </row>
    <row r="25" spans="1:9" ht="13.5">
      <c r="A25" s="40" t="s">
        <v>72</v>
      </c>
      <c r="B25" s="7" t="s">
        <v>25</v>
      </c>
      <c r="C25" s="48"/>
      <c r="D25" s="37"/>
      <c r="E25" s="37"/>
      <c r="F25" s="37"/>
      <c r="G25" s="37"/>
      <c r="H25" s="37"/>
      <c r="I25" s="37"/>
    </row>
    <row r="26" spans="1:9" ht="13.5">
      <c r="A26" s="40" t="s">
        <v>73</v>
      </c>
      <c r="B26" s="7" t="s">
        <v>26</v>
      </c>
      <c r="C26" s="48"/>
      <c r="D26" s="37"/>
      <c r="E26" s="37"/>
      <c r="F26" s="37"/>
      <c r="G26" s="37"/>
      <c r="H26" s="37"/>
      <c r="I26" s="37"/>
    </row>
    <row r="27" spans="1:9" ht="13.5">
      <c r="A27" s="40" t="s">
        <v>74</v>
      </c>
      <c r="B27" s="7" t="s">
        <v>27</v>
      </c>
      <c r="C27" s="48"/>
      <c r="D27" s="37"/>
      <c r="E27" s="37"/>
      <c r="F27" s="37"/>
      <c r="G27" s="37"/>
      <c r="H27" s="37"/>
      <c r="I27" s="37"/>
    </row>
    <row r="28" spans="1:9" ht="13.5">
      <c r="A28" s="40" t="s">
        <v>75</v>
      </c>
      <c r="B28" s="7" t="s">
        <v>28</v>
      </c>
      <c r="C28" s="48"/>
      <c r="D28" s="37"/>
      <c r="E28" s="37"/>
      <c r="F28" s="37"/>
      <c r="G28" s="37"/>
      <c r="H28" s="37"/>
      <c r="I28" s="37"/>
    </row>
    <row r="29" spans="1:9" ht="13.5">
      <c r="A29" s="40" t="s">
        <v>76</v>
      </c>
      <c r="B29" s="7" t="s">
        <v>29</v>
      </c>
      <c r="C29" s="48"/>
      <c r="D29" s="37"/>
      <c r="E29" s="37"/>
      <c r="F29" s="37"/>
      <c r="G29" s="37"/>
      <c r="H29" s="37"/>
      <c r="I29" s="37"/>
    </row>
    <row r="30" spans="1:9" ht="13.5">
      <c r="A30" s="40" t="s">
        <v>77</v>
      </c>
      <c r="B30" s="7" t="s">
        <v>30</v>
      </c>
      <c r="C30" s="48"/>
      <c r="D30" s="37"/>
      <c r="E30" s="37"/>
      <c r="F30" s="37"/>
      <c r="G30" s="37"/>
      <c r="H30" s="37"/>
      <c r="I30" s="37"/>
    </row>
    <row r="31" spans="1:9" ht="13.5">
      <c r="A31" s="40" t="s">
        <v>78</v>
      </c>
      <c r="B31" s="7" t="s">
        <v>31</v>
      </c>
      <c r="C31" s="48"/>
      <c r="D31" s="37"/>
      <c r="E31" s="37"/>
      <c r="F31" s="37"/>
      <c r="G31" s="37"/>
      <c r="H31" s="37"/>
      <c r="I31" s="37"/>
    </row>
    <row r="32" spans="1:9" ht="13.5">
      <c r="A32" s="40" t="s">
        <v>79</v>
      </c>
      <c r="B32" s="7" t="s">
        <v>32</v>
      </c>
      <c r="C32" s="48"/>
      <c r="D32" s="37"/>
      <c r="E32" s="37"/>
      <c r="F32" s="37"/>
      <c r="G32" s="37"/>
      <c r="H32" s="37"/>
      <c r="I32" s="37"/>
    </row>
    <row r="33" spans="1:9" ht="13.5">
      <c r="A33" s="40" t="s">
        <v>80</v>
      </c>
      <c r="B33" s="7" t="s">
        <v>33</v>
      </c>
      <c r="C33" s="48"/>
      <c r="D33" s="37"/>
      <c r="E33" s="37"/>
      <c r="F33" s="37"/>
      <c r="G33" s="37"/>
      <c r="H33" s="37"/>
      <c r="I33" s="37"/>
    </row>
    <row r="34" spans="1:9" ht="13.5">
      <c r="A34" s="40" t="s">
        <v>82</v>
      </c>
      <c r="B34" s="7" t="s">
        <v>34</v>
      </c>
      <c r="C34" s="48"/>
      <c r="D34" s="37"/>
      <c r="E34" s="37"/>
      <c r="F34" s="37"/>
      <c r="G34" s="37"/>
      <c r="H34" s="37"/>
      <c r="I34" s="37"/>
    </row>
    <row r="35" spans="1:9" ht="13.5">
      <c r="A35" s="40" t="s">
        <v>83</v>
      </c>
      <c r="B35" s="7" t="s">
        <v>35</v>
      </c>
      <c r="C35" s="48"/>
      <c r="D35" s="37"/>
      <c r="E35" s="37"/>
      <c r="F35" s="37"/>
      <c r="G35" s="37"/>
      <c r="H35" s="37"/>
      <c r="I35" s="37"/>
    </row>
    <row r="36" spans="1:9" ht="13.5">
      <c r="A36" s="40" t="s">
        <v>84</v>
      </c>
      <c r="B36" s="7" t="s">
        <v>36</v>
      </c>
      <c r="C36" s="48"/>
      <c r="D36" s="37"/>
      <c r="E36" s="37"/>
      <c r="F36" s="37"/>
      <c r="G36" s="37"/>
      <c r="H36" s="37"/>
      <c r="I36" s="37"/>
    </row>
    <row r="37" spans="1:9" ht="13.5">
      <c r="A37" s="40" t="s">
        <v>85</v>
      </c>
      <c r="B37" s="7" t="s">
        <v>89</v>
      </c>
      <c r="C37" s="48"/>
      <c r="D37" s="37"/>
      <c r="E37" s="37"/>
      <c r="F37" s="37"/>
      <c r="G37" s="37"/>
      <c r="H37" s="37"/>
      <c r="I37" s="37"/>
    </row>
    <row r="38" spans="1:9" ht="13.5">
      <c r="A38" s="40" t="s">
        <v>86</v>
      </c>
      <c r="B38" s="7" t="s">
        <v>92</v>
      </c>
      <c r="C38" s="48"/>
      <c r="D38" s="37"/>
      <c r="E38" s="37"/>
      <c r="F38" s="37"/>
      <c r="G38" s="37"/>
      <c r="H38" s="37"/>
      <c r="I38" s="37"/>
    </row>
    <row r="39" spans="1:9" ht="13.5">
      <c r="A39" s="40" t="s">
        <v>87</v>
      </c>
      <c r="B39" s="7" t="s">
        <v>93</v>
      </c>
      <c r="C39" s="48"/>
      <c r="D39" s="37"/>
      <c r="E39" s="37"/>
      <c r="F39" s="37"/>
      <c r="G39" s="37"/>
      <c r="H39" s="37"/>
      <c r="I39" s="37"/>
    </row>
    <row r="40" spans="1:9" ht="13.5">
      <c r="A40" s="40" t="s">
        <v>88</v>
      </c>
      <c r="B40" s="7" t="s">
        <v>95</v>
      </c>
      <c r="C40" s="48"/>
      <c r="D40" s="37"/>
      <c r="E40" s="37"/>
      <c r="F40" s="37"/>
      <c r="G40" s="37"/>
      <c r="H40" s="37"/>
      <c r="I40" s="37"/>
    </row>
    <row r="41" spans="1:9" ht="13.5">
      <c r="A41" s="40" t="s">
        <v>94</v>
      </c>
      <c r="B41" s="7" t="s">
        <v>98</v>
      </c>
      <c r="C41" s="48"/>
      <c r="D41" s="37"/>
      <c r="E41" s="37"/>
      <c r="F41" s="37"/>
      <c r="G41" s="37"/>
      <c r="H41" s="37"/>
      <c r="I41" s="37"/>
    </row>
    <row r="42" spans="1:9" ht="13.5">
      <c r="A42" s="40" t="s">
        <v>96</v>
      </c>
      <c r="B42" s="7" t="s">
        <v>99</v>
      </c>
      <c r="C42" s="48"/>
      <c r="D42" s="37"/>
      <c r="E42" s="37"/>
      <c r="F42" s="37"/>
      <c r="G42" s="37"/>
      <c r="H42" s="37"/>
      <c r="I42" s="37"/>
    </row>
    <row r="43" spans="1:9" ht="14.25" thickBot="1">
      <c r="A43" s="78" t="s">
        <v>100</v>
      </c>
      <c r="B43" s="7" t="s">
        <v>105</v>
      </c>
      <c r="C43" s="94"/>
      <c r="D43" s="37"/>
      <c r="E43" s="37"/>
      <c r="F43" s="37"/>
      <c r="G43" s="37"/>
      <c r="H43" s="37"/>
      <c r="I43" s="37"/>
    </row>
    <row r="44" spans="1:9" ht="14.25" thickBot="1">
      <c r="A44" s="65"/>
      <c r="B44" s="66" t="s">
        <v>37</v>
      </c>
      <c r="C44" s="67">
        <f>SUM(C6:C43)</f>
        <v>29178.31</v>
      </c>
      <c r="D44" s="37"/>
      <c r="E44" s="37"/>
      <c r="F44" s="37"/>
      <c r="G44" s="37"/>
      <c r="H44" s="37"/>
      <c r="I44" s="37"/>
    </row>
    <row r="45" spans="1:9" ht="13.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3.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3.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Radu POPESCU</cp:lastModifiedBy>
  <cp:lastPrinted>2017-08-16T06:52:39Z</cp:lastPrinted>
  <dcterms:created xsi:type="dcterms:W3CDTF">2011-06-30T06:54:46Z</dcterms:created>
  <dcterms:modified xsi:type="dcterms:W3CDTF">2017-12-18T07:28:15Z</dcterms:modified>
  <cp:category/>
  <cp:version/>
  <cp:contentType/>
  <cp:contentStatus/>
</cp:coreProperties>
</file>